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orraine\Documents\Club business 20180126\Other\Squads and Clinics\Training programs\"/>
    </mc:Choice>
  </mc:AlternateContent>
  <bookViews>
    <workbookView xWindow="240" yWindow="45" windowWidth="20115" windowHeight="9795"/>
  </bookViews>
  <sheets>
    <sheet name="Read this first" sheetId="10" r:id="rId1"/>
    <sheet name="K2PD training program" sheetId="9" r:id="rId2"/>
    <sheet name="mileage" sheetId="11" r:id="rId3"/>
  </sheets>
  <calcPr calcId="152511"/>
</workbook>
</file>

<file path=xl/calcChain.xml><?xml version="1.0" encoding="utf-8"?>
<calcChain xmlns="http://schemas.openxmlformats.org/spreadsheetml/2006/main">
  <c r="L26" i="11" l="1"/>
  <c r="K26" i="11"/>
  <c r="L25" i="11"/>
  <c r="L27" i="11" s="1"/>
  <c r="L24" i="11"/>
  <c r="K24" i="11"/>
  <c r="L23" i="11"/>
  <c r="K23" i="11"/>
  <c r="L22" i="11"/>
  <c r="K22" i="11"/>
  <c r="L21" i="11"/>
  <c r="K21" i="11"/>
  <c r="L20" i="11"/>
  <c r="K20" i="11"/>
  <c r="L19" i="11"/>
  <c r="K19" i="11"/>
  <c r="L18" i="11"/>
  <c r="K18" i="11"/>
  <c r="L17" i="11"/>
  <c r="K17" i="11"/>
  <c r="L16" i="11"/>
  <c r="K16" i="11"/>
  <c r="L15" i="11"/>
  <c r="K15" i="11"/>
  <c r="L14" i="11"/>
  <c r="K14" i="11"/>
  <c r="L13" i="11"/>
  <c r="K13" i="11"/>
  <c r="L12" i="11"/>
  <c r="K12" i="11"/>
  <c r="L11" i="11"/>
  <c r="K11" i="11"/>
  <c r="L10" i="11"/>
  <c r="K10" i="11"/>
  <c r="L9" i="11"/>
  <c r="K9" i="11"/>
  <c r="L8" i="11"/>
  <c r="K8" i="11"/>
  <c r="L7" i="11"/>
  <c r="K7" i="11"/>
  <c r="L6" i="11"/>
  <c r="K6" i="11"/>
  <c r="L5" i="11"/>
  <c r="K5" i="11"/>
  <c r="L4" i="11"/>
  <c r="K4" i="11"/>
  <c r="L3" i="11"/>
  <c r="K3" i="11"/>
  <c r="K27" i="11" s="1"/>
  <c r="BD22" i="9" l="1"/>
  <c r="BC22" i="9"/>
  <c r="BD21" i="9"/>
  <c r="BC21" i="9"/>
  <c r="BD20" i="9"/>
  <c r="BC20" i="9"/>
  <c r="BD19" i="9"/>
  <c r="BC19" i="9"/>
  <c r="BD18" i="9"/>
  <c r="BC18" i="9"/>
  <c r="BD17" i="9"/>
  <c r="BC17" i="9"/>
  <c r="BD16" i="9"/>
  <c r="BC16" i="9"/>
  <c r="BD15" i="9"/>
  <c r="BC15" i="9"/>
  <c r="BD14" i="9"/>
  <c r="BC14" i="9"/>
  <c r="BD13" i="9"/>
  <c r="BC13" i="9"/>
  <c r="BD12" i="9"/>
  <c r="BC12" i="9"/>
  <c r="BD11" i="9"/>
  <c r="BC11" i="9"/>
  <c r="BD10" i="9"/>
  <c r="BC10" i="9"/>
  <c r="BD9" i="9"/>
  <c r="BC9" i="9"/>
  <c r="BD8" i="9"/>
  <c r="BC8" i="9"/>
  <c r="BD7" i="9"/>
  <c r="BC7" i="9"/>
  <c r="BD6" i="9"/>
  <c r="BC6" i="9"/>
  <c r="BD5" i="9"/>
  <c r="BC5" i="9"/>
  <c r="BD4" i="9"/>
  <c r="BC4" i="9"/>
  <c r="BC23" i="9" l="1"/>
  <c r="BD23" i="9"/>
</calcChain>
</file>

<file path=xl/sharedStrings.xml><?xml version="1.0" encoding="utf-8"?>
<sst xmlns="http://schemas.openxmlformats.org/spreadsheetml/2006/main" count="265" uniqueCount="110">
  <si>
    <t>Mon</t>
  </si>
  <si>
    <t>Tue</t>
  </si>
  <si>
    <t>Wed</t>
  </si>
  <si>
    <t>Thu</t>
  </si>
  <si>
    <t>Fri</t>
  </si>
  <si>
    <t>Sat</t>
  </si>
  <si>
    <t xml:space="preserve"> </t>
  </si>
  <si>
    <t>Wk</t>
  </si>
  <si>
    <t>Date</t>
  </si>
  <si>
    <t>Rest</t>
  </si>
  <si>
    <t>RACE</t>
  </si>
  <si>
    <t>10 (60)</t>
  </si>
  <si>
    <t>Lake Morris Road</t>
  </si>
  <si>
    <t>Total for the week (min)</t>
  </si>
  <si>
    <t>Total for the week (max)</t>
  </si>
  <si>
    <t>Tempo Running</t>
  </si>
  <si>
    <t>Kauris Half Marathon come-and-try run</t>
  </si>
  <si>
    <t>9th MMM Mile</t>
  </si>
  <si>
    <t>10th MMM Mile</t>
  </si>
  <si>
    <t>11th MMM Mile</t>
  </si>
  <si>
    <t>Black Mountain Road</t>
  </si>
  <si>
    <t>Training phases</t>
  </si>
  <si>
    <t>Base Training</t>
  </si>
  <si>
    <t>Early Quality Training</t>
  </si>
  <si>
    <t>5 (30)</t>
  </si>
  <si>
    <t>Hard work</t>
  </si>
  <si>
    <t>Race</t>
  </si>
  <si>
    <t>Recover</t>
  </si>
  <si>
    <t>Taper</t>
  </si>
  <si>
    <t xml:space="preserve">12 (70) </t>
  </si>
  <si>
    <t>36 Come-and-try Run: Cairns Marathon</t>
  </si>
  <si>
    <t xml:space="preserve">18 (180) </t>
  </si>
  <si>
    <t>Dinner</t>
  </si>
  <si>
    <t>Novice 1 K2PD Training Schedule</t>
  </si>
  <si>
    <t>Sun, long runs</t>
  </si>
  <si>
    <t>H  6-8</t>
  </si>
  <si>
    <t>E 5</t>
  </si>
  <si>
    <t>E  8-10</t>
  </si>
  <si>
    <t>E 5 (30)</t>
  </si>
  <si>
    <t>Dynamic in Dress Race</t>
  </si>
  <si>
    <t>I  6-8</t>
  </si>
  <si>
    <t>T  8-10</t>
  </si>
  <si>
    <t>E 8 (60)</t>
  </si>
  <si>
    <t>Long run</t>
  </si>
  <si>
    <t>Paws on Path</t>
  </si>
  <si>
    <t>M  8-10</t>
  </si>
  <si>
    <t>I  8-10</t>
  </si>
  <si>
    <t>E 8</t>
  </si>
  <si>
    <t>T  10-12</t>
  </si>
  <si>
    <t>3-way Race to the Fig Tree &amp; Lunch</t>
  </si>
  <si>
    <t>H  8-10</t>
  </si>
  <si>
    <t>E 6</t>
  </si>
  <si>
    <t>M  10-12</t>
  </si>
  <si>
    <t>E 10 (70)</t>
  </si>
  <si>
    <t>Marathon pace for last hour, Edge Hill 5-ways</t>
  </si>
  <si>
    <t>Tinaroo Trail Run</t>
  </si>
  <si>
    <t>I  8-12</t>
  </si>
  <si>
    <t>Come-and-try Run: Cairns Marathon</t>
  </si>
  <si>
    <t>H  8-12</t>
  </si>
  <si>
    <t xml:space="preserve">10k race Middle Distance Series, Clifton Beach </t>
  </si>
  <si>
    <t>42.2km (300), Cairns Marathon</t>
  </si>
  <si>
    <t>Cairns Marathon</t>
  </si>
  <si>
    <t>12th MMM Mile</t>
  </si>
  <si>
    <t>M 12 (80)</t>
  </si>
  <si>
    <t>21.1km (210), Twin Bridges</t>
  </si>
  <si>
    <t>Twin Bridges</t>
  </si>
  <si>
    <t>Townsville Marathon - race pace</t>
  </si>
  <si>
    <t>H 8</t>
  </si>
  <si>
    <t>T 8</t>
  </si>
  <si>
    <t>I 8</t>
  </si>
  <si>
    <t>Bump Track</t>
  </si>
  <si>
    <t>13th MMM Mile</t>
  </si>
  <si>
    <t>K2PD 64km RACE</t>
  </si>
  <si>
    <t>E 3</t>
  </si>
  <si>
    <t>Total mileage:</t>
  </si>
  <si>
    <t>28km (180)</t>
  </si>
  <si>
    <t>21.1km (120)</t>
  </si>
  <si>
    <t>36km Black Mountrain Road</t>
  </si>
  <si>
    <t>E  8</t>
  </si>
  <si>
    <t xml:space="preserve">16 (140) </t>
  </si>
  <si>
    <r>
      <t xml:space="preserve">There is lots of information in </t>
    </r>
    <r>
      <rPr>
        <b/>
        <sz val="11"/>
        <color theme="1"/>
        <rFont val="Calibri"/>
        <family val="2"/>
        <scheme val="minor"/>
      </rPr>
      <t>Lorraine’s Training Guide</t>
    </r>
    <r>
      <rPr>
        <sz val="11"/>
        <color theme="1"/>
        <rFont val="Calibri"/>
        <family val="2"/>
        <scheme val="minor"/>
      </rPr>
      <t>, but here are a couple of fundamental tips that will get you to the start line of your race – AND through to the finish line so you can collect your medal:</t>
    </r>
  </si>
  <si>
    <r>
      <t>·</t>
    </r>
    <r>
      <rPr>
        <sz val="7"/>
        <color theme="1"/>
        <rFont val="Times New Roman"/>
        <family val="1"/>
      </rPr>
      <t xml:space="preserve">         </t>
    </r>
    <r>
      <rPr>
        <sz val="11"/>
        <color theme="1"/>
        <rFont val="Calibri"/>
        <family val="2"/>
        <scheme val="minor"/>
      </rPr>
      <t>Enjoy yourself. Don’t overthink things and don’t get too obsessed about your training.</t>
    </r>
  </si>
  <si>
    <r>
      <t>·</t>
    </r>
    <r>
      <rPr>
        <sz val="7"/>
        <color rgb="FF000000"/>
        <rFont val="Times New Roman"/>
        <family val="1"/>
      </rPr>
      <t xml:space="preserve">         </t>
    </r>
    <r>
      <rPr>
        <sz val="11"/>
        <color rgb="FF000000"/>
        <rFont val="Calibri"/>
        <family val="2"/>
        <scheme val="minor"/>
      </rPr>
      <t>Follow your training program. Run for distance or run for time – whichever comes first. For example, if the program says to do 21 (180), you either run 21 kilometres or you run for 3 hours.</t>
    </r>
  </si>
  <si>
    <r>
      <t>·</t>
    </r>
    <r>
      <rPr>
        <sz val="7"/>
        <color rgb="FF000000"/>
        <rFont val="Times New Roman"/>
        <family val="1"/>
      </rPr>
      <t xml:space="preserve">         </t>
    </r>
    <r>
      <rPr>
        <sz val="11"/>
        <color rgb="FF000000"/>
        <rFont val="Calibri"/>
        <family val="2"/>
        <scheme val="minor"/>
      </rPr>
      <t>Rest is essential. It is recommended that you not run at all on Mondays (and Fridays). There are occasional easy weeks for recovery.</t>
    </r>
  </si>
  <si>
    <r>
      <t>·</t>
    </r>
    <r>
      <rPr>
        <sz val="7"/>
        <color theme="1"/>
        <rFont val="Times New Roman"/>
        <family val="1"/>
      </rPr>
      <t xml:space="preserve">         </t>
    </r>
    <r>
      <rPr>
        <sz val="11"/>
        <color theme="1"/>
        <rFont val="Calibri"/>
        <family val="2"/>
        <scheme val="minor"/>
      </rPr>
      <t>Run with proper form. Do the technique training if you want to learn how to run efficiently.</t>
    </r>
  </si>
  <si>
    <r>
      <t>·</t>
    </r>
    <r>
      <rPr>
        <sz val="7"/>
        <color theme="1"/>
        <rFont val="Times New Roman"/>
        <family val="1"/>
      </rPr>
      <t xml:space="preserve">         </t>
    </r>
    <r>
      <rPr>
        <sz val="11"/>
        <color theme="1"/>
        <rFont val="Calibri"/>
        <family val="2"/>
        <scheme val="minor"/>
      </rPr>
      <t>Concentrate on getting time on your legs.</t>
    </r>
  </si>
  <si>
    <r>
      <t>·</t>
    </r>
    <r>
      <rPr>
        <sz val="7"/>
        <color theme="1"/>
        <rFont val="Times New Roman"/>
        <family val="1"/>
      </rPr>
      <t xml:space="preserve">         </t>
    </r>
    <r>
      <rPr>
        <sz val="11"/>
        <color theme="1"/>
        <rFont val="Calibri"/>
        <family val="2"/>
        <scheme val="minor"/>
      </rPr>
      <t>Use your long runs to imitate what you will eat, drink and wear on race day.</t>
    </r>
  </si>
  <si>
    <r>
      <t>·</t>
    </r>
    <r>
      <rPr>
        <sz val="7"/>
        <color theme="1"/>
        <rFont val="Times New Roman"/>
        <family val="1"/>
      </rPr>
      <t xml:space="preserve">         </t>
    </r>
    <r>
      <rPr>
        <sz val="11"/>
        <color theme="1"/>
        <rFont val="Calibri"/>
        <family val="2"/>
        <scheme val="minor"/>
      </rPr>
      <t>Speed work is not essential, nor recommended, if you are a novice runner.</t>
    </r>
  </si>
  <si>
    <r>
      <t>·</t>
    </r>
    <r>
      <rPr>
        <sz val="7"/>
        <color theme="1"/>
        <rFont val="Times New Roman"/>
        <family val="1"/>
      </rPr>
      <t xml:space="preserve">         </t>
    </r>
    <r>
      <rPr>
        <sz val="11"/>
        <color rgb="FF000000"/>
        <rFont val="Calibri"/>
        <family val="2"/>
        <scheme val="minor"/>
      </rPr>
      <t>ALL other races you do leading up to your target event are training runs. DON’T race them. You will pay for it because you will not be able to get back into your training as quickly as you need to.</t>
    </r>
  </si>
  <si>
    <r>
      <t>·</t>
    </r>
    <r>
      <rPr>
        <sz val="7"/>
        <color rgb="FF000000"/>
        <rFont val="Times New Roman"/>
        <family val="1"/>
      </rPr>
      <t xml:space="preserve">         </t>
    </r>
    <r>
      <rPr>
        <sz val="11"/>
        <color rgb="FF000000"/>
        <rFont val="Calibri"/>
        <family val="2"/>
        <scheme val="minor"/>
      </rPr>
      <t xml:space="preserve">For the 3M3D Ultra runners, build up your distances by using back-to-back long runs on weekends. </t>
    </r>
  </si>
  <si>
    <r>
      <t>·</t>
    </r>
    <r>
      <rPr>
        <sz val="7"/>
        <color theme="1"/>
        <rFont val="Times New Roman"/>
        <family val="1"/>
      </rPr>
      <t xml:space="preserve">         </t>
    </r>
    <r>
      <rPr>
        <sz val="11"/>
        <color theme="1"/>
        <rFont val="Calibri"/>
        <family val="2"/>
        <scheme val="minor"/>
      </rPr>
      <t>Enlist your family or friends to support you – get them to volunteer at the race or be your support crew.</t>
    </r>
  </si>
  <si>
    <r>
      <t>WARNING:</t>
    </r>
    <r>
      <rPr>
        <sz val="11"/>
        <color theme="1"/>
        <rFont val="Calibri"/>
        <family val="2"/>
        <scheme val="minor"/>
      </rPr>
      <t xml:space="preserve"> Novice ultra-runners need to be careful in interpreting how the advice from veterans applies to them. A veteran may sincerely say "this works for me", and since the vet has the physiological adaptation, it does work and seems pretty easy. The novice, without much adaptation may find that the practice doesn't work for them. Growing and learning are part of the fun of running.</t>
    </r>
  </si>
  <si>
    <t>Follow your own journey. Once you get out there and do your race, you will soon realise that despite everything you’ve read and been told, you still need to ‘figure things out for yourself’. Enjoy the challenge and grow.</t>
  </si>
  <si>
    <t>You can count yourself lucky and tick off having completed your first race when you:</t>
  </si>
  <si>
    <r>
      <t>1.</t>
    </r>
    <r>
      <rPr>
        <sz val="7"/>
        <color theme="1"/>
        <rFont val="Times New Roman"/>
        <family val="1"/>
      </rPr>
      <t xml:space="preserve">       </t>
    </r>
    <r>
      <rPr>
        <sz val="11"/>
        <color theme="1"/>
        <rFont val="Calibri"/>
        <family val="2"/>
        <scheme val="minor"/>
      </rPr>
      <t>finish the race</t>
    </r>
  </si>
  <si>
    <r>
      <t>2.</t>
    </r>
    <r>
      <rPr>
        <sz val="7"/>
        <color theme="1"/>
        <rFont val="Times New Roman"/>
        <family val="1"/>
      </rPr>
      <t xml:space="preserve">       </t>
    </r>
    <r>
      <rPr>
        <sz val="11"/>
        <color theme="1"/>
        <rFont val="Calibri"/>
        <family val="2"/>
        <scheme val="minor"/>
      </rPr>
      <t>don't get injured</t>
    </r>
  </si>
  <si>
    <r>
      <t>3.</t>
    </r>
    <r>
      <rPr>
        <sz val="7"/>
        <color theme="1"/>
        <rFont val="Times New Roman"/>
        <family val="1"/>
      </rPr>
      <t xml:space="preserve">       </t>
    </r>
    <r>
      <rPr>
        <sz val="11"/>
        <color theme="1"/>
        <rFont val="Calibri"/>
        <family val="2"/>
        <scheme val="minor"/>
      </rPr>
      <t>had some fun and made new friends along the way</t>
    </r>
  </si>
  <si>
    <t>Read this first before you start your training program</t>
  </si>
  <si>
    <t>10 or 21km (140)</t>
  </si>
  <si>
    <t xml:space="preserve">5 Runners' Clinics </t>
  </si>
  <si>
    <t xml:space="preserve">21.1km Dynamic Dress Race </t>
  </si>
  <si>
    <t xml:space="preserve">6 Runners' Clinics </t>
  </si>
  <si>
    <t xml:space="preserve">21 Speewah to Cedar Park (Day 1 of 3M3D) training run #1 </t>
  </si>
  <si>
    <t xml:space="preserve">10 Edmonton Series </t>
  </si>
  <si>
    <t xml:space="preserve">21 Kauri Half Marathon training run #2 </t>
  </si>
  <si>
    <t>24 (200) or Train Race</t>
  </si>
  <si>
    <t xml:space="preserve">30 Day 2 of 3M3D training run #3 </t>
  </si>
  <si>
    <t>21 (120)</t>
  </si>
  <si>
    <t xml:space="preserve">32 FREE Training Run: Cairns Marathon (18+ only) #4 </t>
  </si>
  <si>
    <t>21.1km Weipa Running Festival</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</si>
</sst>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Calibri"/>
      <family val="2"/>
      <scheme val="minor"/>
    </font>
    <font>
      <sz val="11"/>
      <color rgb="FF000000"/>
      <name val="Calibri"/>
      <family val="2"/>
      <scheme val="minor"/>
    </font>
    <font>
      <sz val="11"/>
      <name val="Calibri"/>
      <family val="2"/>
      <scheme val="minor"/>
    </font>
    <font>
      <sz val="12"/>
      <color theme="1"/>
      <name val="Symbol"/>
      <family val="1"/>
      <charset val="2"/>
    </font>
    <font>
      <sz val="7"/>
      <color theme="1"/>
      <name val="Times New Roman"/>
      <family val="1"/>
    </font>
    <font>
      <sz val="12"/>
      <color rgb="FF000000"/>
      <name val="Symbol"/>
      <family val="1"/>
      <charset val="2"/>
    </font>
    <font>
      <sz val="7"/>
      <color rgb="FF000000"/>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vertical="center"/>
    </xf>
    <xf numFmtId="0" fontId="0" fillId="35" borderId="10" xfId="0"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10" xfId="0" applyFont="1" applyBorder="1" applyAlignment="1">
      <alignment horizontal="center" vertical="center"/>
    </xf>
    <xf numFmtId="0" fontId="0" fillId="35" borderId="10" xfId="0" applyFont="1" applyFill="1" applyBorder="1" applyAlignment="1">
      <alignment horizontal="center" vertical="center" wrapText="1"/>
    </xf>
    <xf numFmtId="0" fontId="16" fillId="33" borderId="10" xfId="0" applyFont="1" applyFill="1" applyBorder="1" applyAlignment="1">
      <alignment horizontal="center" vertical="center" textRotation="90" wrapText="1"/>
    </xf>
    <xf numFmtId="0" fontId="0" fillId="0" borderId="0" xfId="0" applyFont="1" applyAlignment="1">
      <alignment horizontal="center" vertical="center"/>
    </xf>
    <xf numFmtId="0" fontId="16" fillId="36" borderId="10" xfId="0" applyFont="1" applyFill="1" applyBorder="1" applyAlignment="1">
      <alignment horizontal="center" vertical="center" wrapText="1"/>
    </xf>
    <xf numFmtId="14" fontId="19"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34" borderId="10" xfId="0" applyFont="1" applyFill="1" applyBorder="1" applyAlignment="1">
      <alignment horizontal="center" vertical="center" wrapText="1"/>
    </xf>
    <xf numFmtId="0" fontId="0" fillId="35" borderId="0" xfId="0" applyFont="1" applyFill="1" applyAlignment="1">
      <alignment horizontal="center" vertical="center" wrapText="1"/>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0" xfId="0" applyFill="1" applyAlignment="1">
      <alignment horizontal="center" vertical="center"/>
    </xf>
    <xf numFmtId="0" fontId="16" fillId="0" borderId="0" xfId="0" applyNumberFormat="1" applyFont="1" applyAlignment="1">
      <alignment horizontal="center" vertical="center" wrapText="1"/>
    </xf>
    <xf numFmtId="14" fontId="0" fillId="0" borderId="10" xfId="0" applyNumberFormat="1" applyFont="1" applyBorder="1" applyAlignment="1">
      <alignment horizontal="center" vertical="center"/>
    </xf>
    <xf numFmtId="16" fontId="0" fillId="0" borderId="10" xfId="0" applyNumberFormat="1" applyFont="1" applyBorder="1" applyAlignment="1">
      <alignment horizontal="center" vertical="center"/>
    </xf>
    <xf numFmtId="0" fontId="20" fillId="34" borderId="10" xfId="0"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20" fillId="35"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wrapText="1"/>
    </xf>
    <xf numFmtId="0" fontId="20" fillId="34" borderId="12" xfId="0" applyNumberFormat="1" applyFont="1" applyFill="1" applyBorder="1" applyAlignment="1">
      <alignment horizontal="center" vertical="center" wrapText="1"/>
    </xf>
    <xf numFmtId="0" fontId="20" fillId="34" borderId="11" xfId="0" applyNumberFormat="1" applyFont="1" applyFill="1" applyBorder="1" applyAlignment="1">
      <alignment horizontal="center" vertical="center" wrapText="1"/>
    </xf>
    <xf numFmtId="0" fontId="20" fillId="34" borderId="10" xfId="0" applyNumberFormat="1" applyFont="1" applyFill="1" applyBorder="1" applyAlignment="1">
      <alignment horizontal="center" vertical="center" wrapText="1"/>
    </xf>
    <xf numFmtId="0" fontId="20" fillId="34" borderId="13" xfId="0" applyNumberFormat="1" applyFont="1" applyFill="1" applyBorder="1" applyAlignment="1">
      <alignment horizontal="center" vertical="center" wrapText="1"/>
    </xf>
    <xf numFmtId="14" fontId="0" fillId="0" borderId="0" xfId="0" applyNumberFormat="1" applyFont="1" applyAlignment="1">
      <alignment horizontal="center" vertical="center"/>
    </xf>
    <xf numFmtId="0" fontId="0" fillId="37" borderId="10" xfId="0" applyFont="1" applyFill="1" applyBorder="1" applyAlignment="1">
      <alignment horizontal="center" vertical="center" wrapText="1"/>
    </xf>
    <xf numFmtId="0" fontId="20" fillId="35" borderId="10" xfId="0" applyNumberFormat="1" applyFont="1" applyFill="1" applyBorder="1" applyAlignment="1">
      <alignment horizontal="center" vertical="center" wrapText="1"/>
    </xf>
    <xf numFmtId="0" fontId="16" fillId="0" borderId="10" xfId="0" applyFont="1" applyBorder="1" applyAlignment="1">
      <alignment horizontal="right" vertical="center" wrapText="1"/>
    </xf>
    <xf numFmtId="0" fontId="0" fillId="0" borderId="0" xfId="0" applyFont="1" applyAlignment="1">
      <alignment horizontal="left" vertical="center"/>
    </xf>
    <xf numFmtId="0" fontId="0" fillId="0" borderId="0" xfId="0" applyNumberFormat="1" applyFont="1" applyAlignment="1">
      <alignment horizontal="center" vertical="center" wrapText="1"/>
    </xf>
    <xf numFmtId="0" fontId="0" fillId="0" borderId="13" xfId="0" applyBorder="1" applyAlignment="1">
      <alignment horizontal="center" vertical="center"/>
    </xf>
    <xf numFmtId="0" fontId="2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xf>
    <xf numFmtId="0" fontId="16" fillId="0" borderId="0" xfId="0" applyFont="1" applyFill="1" applyAlignment="1">
      <alignment horizontal="left" vertical="center"/>
    </xf>
    <xf numFmtId="0" fontId="20"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35" borderId="14" xfId="0" applyFont="1" applyFill="1" applyBorder="1" applyAlignment="1">
      <alignment horizontal="center" vertical="center"/>
    </xf>
    <xf numFmtId="0" fontId="0" fillId="35" borderId="13" xfId="0" applyFont="1" applyFill="1" applyBorder="1" applyAlignment="1">
      <alignment horizontal="center" vertical="center"/>
    </xf>
    <xf numFmtId="0" fontId="16" fillId="35" borderId="10" xfId="0" applyFont="1" applyFill="1" applyBorder="1" applyAlignment="1">
      <alignment horizontal="center" vertical="center" textRotation="90" wrapText="1"/>
    </xf>
    <xf numFmtId="0" fontId="16" fillId="35" borderId="0" xfId="0" applyFont="1" applyFill="1" applyAlignment="1">
      <alignment horizontal="left" vertical="center"/>
    </xf>
    <xf numFmtId="0" fontId="0" fillId="35" borderId="10" xfId="0" applyFont="1" applyFill="1" applyBorder="1" applyAlignment="1">
      <alignment horizontal="center" vertical="center"/>
    </xf>
    <xf numFmtId="0" fontId="0" fillId="35" borderId="0" xfId="0"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21" fillId="0" borderId="0" xfId="0" applyFont="1" applyAlignment="1">
      <alignment horizontal="left" vertical="center" wrapText="1"/>
    </xf>
    <xf numFmtId="0" fontId="23" fillId="34" borderId="0" xfId="0" applyFont="1" applyFill="1" applyAlignment="1">
      <alignment horizontal="left" vertical="center" wrapText="1"/>
    </xf>
    <xf numFmtId="0" fontId="23" fillId="0" borderId="0" xfId="0" applyFont="1" applyAlignment="1">
      <alignment horizontal="left" vertical="center" wrapText="1"/>
    </xf>
    <xf numFmtId="0" fontId="16" fillId="0" borderId="0" xfId="0" applyFont="1" applyAlignment="1">
      <alignment vertical="center" wrapText="1"/>
    </xf>
    <xf numFmtId="0" fontId="0" fillId="0" borderId="0" xfId="0" applyAlignment="1">
      <alignment horizontal="left" vertical="center" wrapText="1"/>
    </xf>
    <xf numFmtId="0" fontId="16" fillId="0" borderId="0" xfId="0" applyFont="1" applyAlignment="1">
      <alignment wrapText="1"/>
    </xf>
    <xf numFmtId="0" fontId="0" fillId="35" borderId="10" xfId="0" applyFont="1" applyFill="1" applyBorder="1" applyAlignment="1">
      <alignment horizontal="center" vertical="center" textRotation="90" wrapText="1"/>
    </xf>
    <xf numFmtId="0" fontId="0" fillId="35" borderId="13" xfId="0" applyFont="1" applyFill="1" applyBorder="1" applyAlignment="1">
      <alignment horizontal="center" vertical="center" textRotation="90" wrapText="1"/>
    </xf>
    <xf numFmtId="14" fontId="0" fillId="35" borderId="10" xfId="0" applyNumberFormat="1" applyFont="1" applyFill="1" applyBorder="1" applyAlignment="1">
      <alignment horizontal="center" vertical="center"/>
    </xf>
    <xf numFmtId="0" fontId="20" fillId="34" borderId="10" xfId="0" applyNumberFormat="1" applyFont="1" applyFill="1" applyBorder="1" applyAlignment="1">
      <alignment horizontal="left" vertical="center" wrapText="1"/>
    </xf>
    <xf numFmtId="0" fontId="0" fillId="35" borderId="10" xfId="0" applyFill="1" applyBorder="1" applyAlignment="1">
      <alignment horizontal="center" vertical="center"/>
    </xf>
    <xf numFmtId="0" fontId="18" fillId="35" borderId="10" xfId="0" applyNumberFormat="1"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10" xfId="0" applyNumberFormat="1"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view="pageLayout" topLeftCell="A7" zoomScaleNormal="100" workbookViewId="0">
      <selection sqref="A1:XFD1"/>
    </sheetView>
  </sheetViews>
  <sheetFormatPr defaultColWidth="91.85546875" defaultRowHeight="15" x14ac:dyDescent="0.25"/>
  <cols>
    <col min="1" max="1" width="125.42578125" style="59" customWidth="1"/>
    <col min="2" max="16384" width="91.85546875" style="59"/>
  </cols>
  <sheetData>
    <row r="1" spans="1:1" s="65" customFormat="1" x14ac:dyDescent="0.25">
      <c r="A1" s="65" t="s">
        <v>97</v>
      </c>
    </row>
    <row r="2" spans="1:1" ht="30" x14ac:dyDescent="0.25">
      <c r="A2" s="58" t="s">
        <v>80</v>
      </c>
    </row>
    <row r="3" spans="1:1" ht="15.75" x14ac:dyDescent="0.25">
      <c r="A3" s="60" t="s">
        <v>81</v>
      </c>
    </row>
    <row r="4" spans="1:1" ht="30.75" x14ac:dyDescent="0.25">
      <c r="A4" s="61" t="s">
        <v>82</v>
      </c>
    </row>
    <row r="5" spans="1:1" ht="15.75" x14ac:dyDescent="0.25">
      <c r="A5" s="62" t="s">
        <v>83</v>
      </c>
    </row>
    <row r="6" spans="1:1" ht="15.75" x14ac:dyDescent="0.25">
      <c r="A6" s="60" t="s">
        <v>84</v>
      </c>
    </row>
    <row r="7" spans="1:1" ht="15.75" x14ac:dyDescent="0.25">
      <c r="A7" s="60" t="s">
        <v>85</v>
      </c>
    </row>
    <row r="8" spans="1:1" ht="15.75" x14ac:dyDescent="0.25">
      <c r="A8" s="60" t="s">
        <v>86</v>
      </c>
    </row>
    <row r="9" spans="1:1" ht="15.75" x14ac:dyDescent="0.25">
      <c r="A9" s="60" t="s">
        <v>87</v>
      </c>
    </row>
    <row r="10" spans="1:1" ht="30.75" x14ac:dyDescent="0.25">
      <c r="A10" s="60" t="s">
        <v>88</v>
      </c>
    </row>
    <row r="11" spans="1:1" ht="15.75" x14ac:dyDescent="0.25">
      <c r="A11" s="62" t="s">
        <v>89</v>
      </c>
    </row>
    <row r="12" spans="1:1" ht="15.75" x14ac:dyDescent="0.25">
      <c r="A12" s="60" t="s">
        <v>90</v>
      </c>
    </row>
    <row r="13" spans="1:1" x14ac:dyDescent="0.25">
      <c r="A13" s="58"/>
    </row>
    <row r="14" spans="1:1" ht="45" x14ac:dyDescent="0.25">
      <c r="A14" s="63" t="s">
        <v>91</v>
      </c>
    </row>
    <row r="15" spans="1:1" ht="30" x14ac:dyDescent="0.25">
      <c r="A15" s="58" t="s">
        <v>92</v>
      </c>
    </row>
    <row r="16" spans="1:1" x14ac:dyDescent="0.25">
      <c r="A16" s="58" t="s">
        <v>93</v>
      </c>
    </row>
    <row r="17" spans="1:1" x14ac:dyDescent="0.25">
      <c r="A17" s="64" t="s">
        <v>94</v>
      </c>
    </row>
    <row r="18" spans="1:1" x14ac:dyDescent="0.25">
      <c r="A18" s="64" t="s">
        <v>95</v>
      </c>
    </row>
    <row r="19" spans="1:1" x14ac:dyDescent="0.25">
      <c r="A19" s="64" t="s">
        <v>96</v>
      </c>
    </row>
  </sheetData>
  <pageMargins left="0.7" right="0.7" top="0.75" bottom="0.75" header="0.3" footer="0.3"/>
  <pageSetup paperSize="9" orientation="portrait" horizontalDpi="4294967293" verticalDpi="0" r:id="rId1"/>
  <headerFooter>
    <oddFooter>&amp;C@Lorraine Lawson,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8"/>
  <sheetViews>
    <sheetView topLeftCell="I1" workbookViewId="0">
      <selection activeCell="J10" sqref="J10"/>
    </sheetView>
  </sheetViews>
  <sheetFormatPr defaultRowHeight="15" x14ac:dyDescent="0.25"/>
  <cols>
    <col min="1" max="1" width="8.7109375" style="19" customWidth="1"/>
    <col min="2" max="2" width="7.42578125" style="10" customWidth="1"/>
    <col min="3" max="3" width="12.140625" style="10" customWidth="1"/>
    <col min="4" max="4" width="12.7109375" style="10" customWidth="1"/>
    <col min="5" max="5" width="10.42578125" style="14" customWidth="1"/>
    <col min="6" max="6" width="8.5703125" style="31" customWidth="1"/>
    <col min="7" max="7" width="10.28515625" style="31" customWidth="1"/>
    <col min="8" max="8" width="8.140625" style="31" customWidth="1"/>
    <col min="9" max="9" width="10.85546875" style="31" customWidth="1"/>
    <col min="10" max="10" width="47" style="31" customWidth="1"/>
    <col min="11" max="11" width="8" style="57" customWidth="1"/>
    <col min="12" max="12" width="8.7109375" style="57" customWidth="1"/>
    <col min="25" max="40" width="9.140625" style="30"/>
    <col min="41" max="41" width="6.85546875" style="14" customWidth="1"/>
    <col min="42" max="42" width="12.140625" style="14" customWidth="1"/>
    <col min="43" max="43" width="9.140625" style="14"/>
    <col min="44" max="45" width="7.5703125" style="41" customWidth="1"/>
    <col min="46" max="46" width="7.5703125" style="31" customWidth="1"/>
    <col min="47" max="48" width="7.5703125" style="41" customWidth="1"/>
    <col min="49" max="49" width="7.5703125" style="31" customWidth="1"/>
    <col min="50" max="50" width="8.42578125" style="31" customWidth="1"/>
    <col min="51" max="51" width="7.5703125" style="31" customWidth="1"/>
    <col min="52" max="52" width="8.5703125" style="31" customWidth="1"/>
    <col min="53" max="53" width="22.5703125" style="31" customWidth="1"/>
    <col min="54" max="54" width="11.5703125" style="31" customWidth="1"/>
    <col min="55" max="56" width="9.140625" style="14"/>
    <col min="57" max="16384" width="9.140625" style="30"/>
  </cols>
  <sheetData>
    <row r="1" spans="1:56" s="2" customFormat="1" x14ac:dyDescent="0.25">
      <c r="A1" s="1" t="s">
        <v>33</v>
      </c>
      <c r="F1" s="3"/>
      <c r="G1" s="3"/>
      <c r="H1" s="3" t="s">
        <v>6</v>
      </c>
      <c r="I1" s="3"/>
      <c r="J1" s="3"/>
      <c r="K1" s="55"/>
      <c r="L1" s="55"/>
      <c r="AO1" s="1" t="s">
        <v>33</v>
      </c>
      <c r="AR1" s="24"/>
      <c r="AS1" s="24"/>
      <c r="AT1" s="3"/>
      <c r="AU1" s="24"/>
      <c r="AV1" s="24"/>
      <c r="AW1" s="3" t="s">
        <v>6</v>
      </c>
      <c r="AX1" s="3"/>
      <c r="AY1" s="3"/>
      <c r="AZ1" s="3"/>
      <c r="BA1" s="3"/>
      <c r="BB1" s="3"/>
      <c r="BC1" s="1"/>
      <c r="BD1" s="1"/>
    </row>
    <row r="2" spans="1:56" s="7" customFormat="1" ht="66" x14ac:dyDescent="0.25">
      <c r="A2" s="15" t="s">
        <v>21</v>
      </c>
      <c r="B2" s="4" t="s">
        <v>7</v>
      </c>
      <c r="C2" s="4" t="s">
        <v>8</v>
      </c>
      <c r="D2" s="4" t="s">
        <v>0</v>
      </c>
      <c r="E2" s="4" t="s">
        <v>1</v>
      </c>
      <c r="F2" s="4" t="s">
        <v>2</v>
      </c>
      <c r="G2" s="4" t="s">
        <v>3</v>
      </c>
      <c r="H2" s="4" t="s">
        <v>4</v>
      </c>
      <c r="I2" s="4" t="s">
        <v>5</v>
      </c>
      <c r="J2" s="5" t="s">
        <v>34</v>
      </c>
      <c r="K2" s="54" t="s">
        <v>13</v>
      </c>
      <c r="L2" s="54" t="s">
        <v>14</v>
      </c>
    </row>
    <row r="3" spans="1:56" s="7" customFormat="1" ht="19.5" customHeight="1" x14ac:dyDescent="0.25">
      <c r="A3" s="67" t="s">
        <v>22</v>
      </c>
      <c r="B3" s="42">
        <v>1</v>
      </c>
      <c r="C3" s="16">
        <v>43171</v>
      </c>
      <c r="D3" s="42" t="s">
        <v>9</v>
      </c>
      <c r="E3" s="26" t="s">
        <v>35</v>
      </c>
      <c r="F3" s="17" t="s">
        <v>36</v>
      </c>
      <c r="G3" s="17" t="s">
        <v>78</v>
      </c>
      <c r="H3" s="17" t="s">
        <v>9</v>
      </c>
      <c r="I3" s="8">
        <v>5</v>
      </c>
      <c r="J3" s="43" t="s">
        <v>11</v>
      </c>
      <c r="K3" s="52">
        <v>34</v>
      </c>
      <c r="L3" s="53">
        <v>36</v>
      </c>
    </row>
    <row r="4" spans="1:56" ht="30" customHeight="1" x14ac:dyDescent="0.25">
      <c r="A4" s="66"/>
      <c r="B4" s="6">
        <v>2</v>
      </c>
      <c r="C4" s="16">
        <v>43178</v>
      </c>
      <c r="D4" s="42" t="s">
        <v>9</v>
      </c>
      <c r="E4" s="26" t="s">
        <v>35</v>
      </c>
      <c r="F4" s="69" t="s">
        <v>99</v>
      </c>
      <c r="G4" s="17" t="s">
        <v>78</v>
      </c>
      <c r="H4" s="17" t="s">
        <v>9</v>
      </c>
      <c r="I4" s="6" t="s">
        <v>24</v>
      </c>
      <c r="J4" s="8" t="s">
        <v>29</v>
      </c>
      <c r="K4" s="52">
        <v>36</v>
      </c>
      <c r="L4" s="53">
        <v>38</v>
      </c>
      <c r="AO4" s="11">
        <v>1</v>
      </c>
      <c r="AP4" s="25">
        <v>42100</v>
      </c>
      <c r="AQ4" s="11" t="s">
        <v>9</v>
      </c>
      <c r="AR4" s="28">
        <v>6</v>
      </c>
      <c r="AS4" s="28">
        <v>8</v>
      </c>
      <c r="AT4" s="17">
        <v>5</v>
      </c>
      <c r="AU4" s="28">
        <v>8</v>
      </c>
      <c r="AV4" s="28">
        <v>10</v>
      </c>
      <c r="AW4" s="17">
        <v>0</v>
      </c>
      <c r="AX4" s="17">
        <v>5</v>
      </c>
      <c r="AY4" s="17">
        <v>30</v>
      </c>
      <c r="AZ4" s="29">
        <v>21.1</v>
      </c>
      <c r="BA4" s="27" t="s">
        <v>39</v>
      </c>
      <c r="BB4" s="12">
        <v>120</v>
      </c>
      <c r="BC4" s="11">
        <f t="shared" ref="BC4:BC22" si="0">AR4+AT4+AU4+AW4+AX4+AZ4</f>
        <v>45.1</v>
      </c>
      <c r="BD4" s="11">
        <f t="shared" ref="BD4:BD22" si="1">AS4+AT4+AV4+AW4+AX4+AZ4</f>
        <v>49.1</v>
      </c>
    </row>
    <row r="5" spans="1:56" ht="27" customHeight="1" x14ac:dyDescent="0.25">
      <c r="A5" s="66"/>
      <c r="B5" s="6">
        <v>3</v>
      </c>
      <c r="C5" s="68">
        <v>43185</v>
      </c>
      <c r="D5" s="6" t="s">
        <v>9</v>
      </c>
      <c r="E5" s="26" t="s">
        <v>35</v>
      </c>
      <c r="F5" s="69" t="s">
        <v>99</v>
      </c>
      <c r="G5" s="17" t="s">
        <v>78</v>
      </c>
      <c r="H5" s="17" t="s">
        <v>9</v>
      </c>
      <c r="I5" s="6" t="s">
        <v>24</v>
      </c>
      <c r="J5" s="71" t="s">
        <v>11</v>
      </c>
      <c r="K5" s="52">
        <v>34</v>
      </c>
      <c r="L5" s="53">
        <v>36</v>
      </c>
      <c r="AO5" s="11">
        <v>2</v>
      </c>
      <c r="AP5" s="25">
        <v>42107</v>
      </c>
      <c r="AQ5" s="11" t="s">
        <v>9</v>
      </c>
      <c r="AR5" s="28">
        <v>6</v>
      </c>
      <c r="AS5" s="28">
        <v>8</v>
      </c>
      <c r="AT5" s="17">
        <v>5</v>
      </c>
      <c r="AU5" s="28">
        <v>8</v>
      </c>
      <c r="AV5" s="28">
        <v>10</v>
      </c>
      <c r="AW5" s="17">
        <v>0</v>
      </c>
      <c r="AX5" s="17">
        <v>8</v>
      </c>
      <c r="AY5" s="17">
        <v>60</v>
      </c>
      <c r="AZ5" s="12">
        <v>21.1</v>
      </c>
      <c r="BA5" s="31" t="s">
        <v>43</v>
      </c>
      <c r="BB5" s="12">
        <v>60</v>
      </c>
      <c r="BC5" s="11">
        <f t="shared" si="0"/>
        <v>48.1</v>
      </c>
      <c r="BD5" s="11">
        <f t="shared" si="1"/>
        <v>52.1</v>
      </c>
    </row>
    <row r="6" spans="1:56" ht="27" customHeight="1" thickBot="1" x14ac:dyDescent="0.3">
      <c r="A6" s="66"/>
      <c r="B6" s="6">
        <v>4</v>
      </c>
      <c r="C6" s="16">
        <v>43192</v>
      </c>
      <c r="D6" s="6" t="s">
        <v>9</v>
      </c>
      <c r="E6" s="26" t="s">
        <v>35</v>
      </c>
      <c r="F6" s="69" t="s">
        <v>99</v>
      </c>
      <c r="G6" s="17" t="s">
        <v>78</v>
      </c>
      <c r="H6" s="17" t="s">
        <v>9</v>
      </c>
      <c r="I6" s="6" t="s">
        <v>24</v>
      </c>
      <c r="J6" s="72" t="s">
        <v>100</v>
      </c>
      <c r="K6" s="52">
        <v>45</v>
      </c>
      <c r="L6" s="53">
        <v>47</v>
      </c>
      <c r="AO6" s="11">
        <v>3</v>
      </c>
      <c r="AP6" s="25">
        <v>42114</v>
      </c>
      <c r="AQ6" s="32" t="s">
        <v>17</v>
      </c>
      <c r="AR6" s="28">
        <v>6</v>
      </c>
      <c r="AS6" s="28">
        <v>8</v>
      </c>
      <c r="AT6" s="17">
        <v>5</v>
      </c>
      <c r="AU6" s="28">
        <v>8</v>
      </c>
      <c r="AV6" s="28">
        <v>10</v>
      </c>
      <c r="AW6" s="17">
        <v>0</v>
      </c>
      <c r="AX6" s="17">
        <v>8</v>
      </c>
      <c r="AY6" s="17">
        <v>60</v>
      </c>
      <c r="AZ6" s="31">
        <v>10</v>
      </c>
      <c r="BA6" s="12" t="s">
        <v>44</v>
      </c>
      <c r="BB6" s="12">
        <v>120</v>
      </c>
      <c r="BC6" s="11">
        <f>AR6+AT6+AU6+AW6+AX6+AZ5</f>
        <v>48.1</v>
      </c>
      <c r="BD6" s="11">
        <f>AS6+AT6+AV6+AW6+AX6+AZ5</f>
        <v>52.1</v>
      </c>
    </row>
    <row r="7" spans="1:56" ht="30" customHeight="1" x14ac:dyDescent="0.25">
      <c r="A7" s="66"/>
      <c r="B7" s="6">
        <v>5</v>
      </c>
      <c r="C7" s="16">
        <v>43199</v>
      </c>
      <c r="D7" s="6" t="s">
        <v>9</v>
      </c>
      <c r="E7" s="26" t="s">
        <v>35</v>
      </c>
      <c r="F7" s="69" t="s">
        <v>99</v>
      </c>
      <c r="G7" s="17" t="s">
        <v>78</v>
      </c>
      <c r="H7" s="17" t="s">
        <v>9</v>
      </c>
      <c r="I7" s="6" t="s">
        <v>24</v>
      </c>
      <c r="J7" s="8" t="s">
        <v>31</v>
      </c>
      <c r="K7" s="52">
        <v>42</v>
      </c>
      <c r="L7" s="53">
        <v>44</v>
      </c>
      <c r="AO7" s="11">
        <v>4</v>
      </c>
      <c r="AP7" s="25">
        <v>42121</v>
      </c>
      <c r="AQ7" s="11" t="s">
        <v>9</v>
      </c>
      <c r="AR7" s="28">
        <v>6</v>
      </c>
      <c r="AS7" s="28">
        <v>8</v>
      </c>
      <c r="AT7" s="17">
        <v>5</v>
      </c>
      <c r="AU7" s="28">
        <v>8</v>
      </c>
      <c r="AV7" s="28">
        <v>10</v>
      </c>
      <c r="AW7" s="17">
        <v>0</v>
      </c>
      <c r="AX7" s="17">
        <v>5</v>
      </c>
      <c r="AY7" s="17">
        <v>30</v>
      </c>
      <c r="AZ7" s="12">
        <v>15</v>
      </c>
      <c r="BA7" s="33" t="s">
        <v>16</v>
      </c>
      <c r="BB7" s="12">
        <v>120</v>
      </c>
      <c r="BC7" s="11">
        <f t="shared" si="0"/>
        <v>39</v>
      </c>
      <c r="BD7" s="11">
        <f t="shared" si="1"/>
        <v>43</v>
      </c>
    </row>
    <row r="8" spans="1:56" ht="27" customHeight="1" x14ac:dyDescent="0.25">
      <c r="A8" s="66" t="s">
        <v>23</v>
      </c>
      <c r="B8" s="6">
        <v>6</v>
      </c>
      <c r="C8" s="68">
        <v>43206</v>
      </c>
      <c r="D8" s="6" t="s">
        <v>9</v>
      </c>
      <c r="E8" s="26" t="s">
        <v>35</v>
      </c>
      <c r="F8" s="69" t="s">
        <v>99</v>
      </c>
      <c r="G8" s="17" t="s">
        <v>37</v>
      </c>
      <c r="H8" s="17" t="s">
        <v>9</v>
      </c>
      <c r="I8" s="17" t="s">
        <v>38</v>
      </c>
      <c r="J8" s="43" t="s">
        <v>11</v>
      </c>
      <c r="K8" s="56">
        <v>34</v>
      </c>
      <c r="L8" s="56">
        <v>38</v>
      </c>
      <c r="AO8" s="11">
        <v>5</v>
      </c>
      <c r="AP8" s="25">
        <v>42128</v>
      </c>
      <c r="AQ8" s="11" t="s">
        <v>9</v>
      </c>
      <c r="AR8" s="28">
        <v>6</v>
      </c>
      <c r="AS8" s="28">
        <v>8</v>
      </c>
      <c r="AT8" s="17">
        <v>5</v>
      </c>
      <c r="AU8" s="28">
        <v>8</v>
      </c>
      <c r="AV8" s="28">
        <v>10</v>
      </c>
      <c r="AW8" s="17">
        <v>0</v>
      </c>
      <c r="AX8" s="17">
        <v>5</v>
      </c>
      <c r="AY8" s="17">
        <v>30</v>
      </c>
      <c r="AZ8" s="12">
        <v>28</v>
      </c>
      <c r="BA8" s="17" t="s">
        <v>20</v>
      </c>
      <c r="BB8" s="12">
        <v>180</v>
      </c>
      <c r="BC8" s="11">
        <f t="shared" si="0"/>
        <v>52</v>
      </c>
      <c r="BD8" s="11">
        <f t="shared" si="1"/>
        <v>56</v>
      </c>
    </row>
    <row r="9" spans="1:56" ht="29.25" customHeight="1" x14ac:dyDescent="0.25">
      <c r="A9" s="66"/>
      <c r="B9" s="6">
        <v>7</v>
      </c>
      <c r="C9" s="68">
        <v>43213</v>
      </c>
      <c r="D9" s="6" t="s">
        <v>9</v>
      </c>
      <c r="E9" s="26" t="s">
        <v>40</v>
      </c>
      <c r="F9" s="69" t="s">
        <v>101</v>
      </c>
      <c r="G9" s="17" t="s">
        <v>41</v>
      </c>
      <c r="H9" s="17" t="s">
        <v>9</v>
      </c>
      <c r="I9" s="17" t="s">
        <v>42</v>
      </c>
      <c r="J9" s="69" t="s">
        <v>102</v>
      </c>
      <c r="K9" s="56">
        <v>48</v>
      </c>
      <c r="L9" s="56">
        <v>52</v>
      </c>
      <c r="AO9" s="11">
        <v>6</v>
      </c>
      <c r="AP9" s="25">
        <v>42142</v>
      </c>
      <c r="AQ9" s="34" t="s">
        <v>18</v>
      </c>
      <c r="AR9" s="28">
        <v>8</v>
      </c>
      <c r="AS9" s="28">
        <v>10</v>
      </c>
      <c r="AT9" s="17">
        <v>8</v>
      </c>
      <c r="AU9" s="28">
        <v>10</v>
      </c>
      <c r="AV9" s="28">
        <v>12</v>
      </c>
      <c r="AW9" s="17">
        <v>0</v>
      </c>
      <c r="AX9" s="17">
        <v>15</v>
      </c>
      <c r="AY9" s="17">
        <v>100</v>
      </c>
      <c r="AZ9" s="12">
        <v>12</v>
      </c>
      <c r="BA9" s="34" t="s">
        <v>49</v>
      </c>
      <c r="BB9" s="12">
        <v>100</v>
      </c>
      <c r="BC9" s="11">
        <f t="shared" si="0"/>
        <v>53</v>
      </c>
      <c r="BD9" s="11">
        <f t="shared" si="1"/>
        <v>57</v>
      </c>
    </row>
    <row r="10" spans="1:56" ht="29.25" customHeight="1" x14ac:dyDescent="0.25">
      <c r="A10" s="66"/>
      <c r="B10" s="6">
        <v>8</v>
      </c>
      <c r="C10" s="16">
        <v>43220</v>
      </c>
      <c r="D10" s="6" t="s">
        <v>9</v>
      </c>
      <c r="E10" s="26" t="s">
        <v>35</v>
      </c>
      <c r="F10" s="17" t="s">
        <v>36</v>
      </c>
      <c r="G10" s="17" t="s">
        <v>41</v>
      </c>
      <c r="H10" s="17" t="s">
        <v>9</v>
      </c>
      <c r="I10" s="17" t="s">
        <v>42</v>
      </c>
      <c r="J10" s="34" t="s">
        <v>103</v>
      </c>
      <c r="K10" s="56">
        <v>37</v>
      </c>
      <c r="L10" s="56">
        <v>41</v>
      </c>
      <c r="AO10" s="11">
        <v>7</v>
      </c>
      <c r="AP10" s="25">
        <v>42149</v>
      </c>
      <c r="AQ10" s="11" t="s">
        <v>9</v>
      </c>
      <c r="AR10" s="28">
        <v>8</v>
      </c>
      <c r="AS10" s="28">
        <v>10</v>
      </c>
      <c r="AT10" s="17">
        <v>6</v>
      </c>
      <c r="AU10" s="28">
        <v>10</v>
      </c>
      <c r="AV10" s="28">
        <v>12</v>
      </c>
      <c r="AW10" s="17">
        <v>0</v>
      </c>
      <c r="AX10" s="17">
        <v>10</v>
      </c>
      <c r="AY10" s="17">
        <v>70</v>
      </c>
      <c r="AZ10" s="12">
        <v>28</v>
      </c>
      <c r="BA10" s="12" t="s">
        <v>54</v>
      </c>
      <c r="BB10" s="12">
        <v>180</v>
      </c>
      <c r="BC10" s="11">
        <f t="shared" si="0"/>
        <v>62</v>
      </c>
      <c r="BD10" s="11">
        <f t="shared" si="1"/>
        <v>66</v>
      </c>
    </row>
    <row r="11" spans="1:56" ht="27" customHeight="1" x14ac:dyDescent="0.25">
      <c r="A11" s="66"/>
      <c r="B11" s="6">
        <v>9</v>
      </c>
      <c r="C11" s="16">
        <v>43227</v>
      </c>
      <c r="D11" s="6" t="s">
        <v>9</v>
      </c>
      <c r="E11" s="26" t="s">
        <v>40</v>
      </c>
      <c r="F11" s="17" t="s">
        <v>36</v>
      </c>
      <c r="G11" s="17" t="s">
        <v>45</v>
      </c>
      <c r="H11" s="17" t="s">
        <v>9</v>
      </c>
      <c r="I11" s="17" t="s">
        <v>38</v>
      </c>
      <c r="J11" s="34" t="s">
        <v>104</v>
      </c>
      <c r="K11" s="56">
        <v>45</v>
      </c>
      <c r="L11" s="56">
        <v>49</v>
      </c>
      <c r="AO11" s="11">
        <v>8</v>
      </c>
      <c r="AP11" s="25">
        <v>42156</v>
      </c>
      <c r="AQ11" s="11" t="s">
        <v>9</v>
      </c>
      <c r="AR11" s="28">
        <v>8</v>
      </c>
      <c r="AS11" s="28">
        <v>10</v>
      </c>
      <c r="AT11" s="17">
        <v>6</v>
      </c>
      <c r="AU11" s="28">
        <v>10</v>
      </c>
      <c r="AV11" s="28">
        <v>12</v>
      </c>
      <c r="AW11" s="17">
        <v>0</v>
      </c>
      <c r="AX11" s="17">
        <v>5</v>
      </c>
      <c r="AY11" s="17">
        <v>30</v>
      </c>
      <c r="AZ11" s="12">
        <v>28</v>
      </c>
      <c r="BA11" s="27" t="s">
        <v>55</v>
      </c>
      <c r="BB11" s="12">
        <v>180</v>
      </c>
      <c r="BC11" s="11">
        <f t="shared" si="0"/>
        <v>57</v>
      </c>
      <c r="BD11" s="11">
        <f t="shared" si="1"/>
        <v>61</v>
      </c>
    </row>
    <row r="12" spans="1:56" ht="24" customHeight="1" x14ac:dyDescent="0.25">
      <c r="A12" s="66"/>
      <c r="B12" s="6">
        <v>10</v>
      </c>
      <c r="C12" s="68">
        <v>43234</v>
      </c>
      <c r="D12" s="6" t="s">
        <v>9</v>
      </c>
      <c r="E12" s="26" t="s">
        <v>35</v>
      </c>
      <c r="F12" s="17" t="s">
        <v>36</v>
      </c>
      <c r="G12" s="17" t="s">
        <v>41</v>
      </c>
      <c r="H12" s="17" t="s">
        <v>9</v>
      </c>
      <c r="I12" s="17" t="s">
        <v>38</v>
      </c>
      <c r="J12" s="70" t="s">
        <v>105</v>
      </c>
      <c r="K12" s="56">
        <v>48</v>
      </c>
      <c r="L12" s="56">
        <v>52</v>
      </c>
      <c r="AO12" s="11">
        <v>9</v>
      </c>
      <c r="AP12" s="25">
        <v>42163</v>
      </c>
      <c r="AQ12" s="11" t="s">
        <v>9</v>
      </c>
      <c r="AR12" s="28">
        <v>8</v>
      </c>
      <c r="AS12" s="28">
        <v>10</v>
      </c>
      <c r="AT12" s="17">
        <v>8</v>
      </c>
      <c r="AU12" s="28">
        <v>10</v>
      </c>
      <c r="AV12" s="28">
        <v>12</v>
      </c>
      <c r="AW12" s="17">
        <v>0</v>
      </c>
      <c r="AX12" s="12">
        <v>5</v>
      </c>
      <c r="AY12" s="12">
        <v>30</v>
      </c>
      <c r="AZ12" s="12">
        <v>16</v>
      </c>
      <c r="BA12" s="12" t="s">
        <v>12</v>
      </c>
      <c r="BB12" s="12">
        <v>120</v>
      </c>
      <c r="BC12" s="11">
        <f t="shared" si="0"/>
        <v>47</v>
      </c>
      <c r="BD12" s="11">
        <f t="shared" si="1"/>
        <v>51</v>
      </c>
    </row>
    <row r="13" spans="1:56" ht="28.5" customHeight="1" x14ac:dyDescent="0.25">
      <c r="A13" s="66" t="s">
        <v>25</v>
      </c>
      <c r="B13" s="6">
        <v>11</v>
      </c>
      <c r="C13" s="16">
        <v>43241</v>
      </c>
      <c r="D13" s="6" t="s">
        <v>9</v>
      </c>
      <c r="E13" s="26" t="s">
        <v>46</v>
      </c>
      <c r="F13" s="17" t="s">
        <v>47</v>
      </c>
      <c r="G13" s="17" t="s">
        <v>48</v>
      </c>
      <c r="H13" s="17" t="s">
        <v>9</v>
      </c>
      <c r="I13" s="17" t="s">
        <v>9</v>
      </c>
      <c r="J13" s="34" t="s">
        <v>106</v>
      </c>
      <c r="K13" s="56">
        <v>56</v>
      </c>
      <c r="L13" s="56">
        <v>60</v>
      </c>
      <c r="AO13" s="11">
        <v>10</v>
      </c>
      <c r="AP13" s="25">
        <v>42170</v>
      </c>
      <c r="AQ13" s="32" t="s">
        <v>19</v>
      </c>
      <c r="AR13" s="28">
        <v>8</v>
      </c>
      <c r="AS13" s="28">
        <v>12</v>
      </c>
      <c r="AT13" s="17">
        <v>6</v>
      </c>
      <c r="AU13" s="28">
        <v>10</v>
      </c>
      <c r="AV13" s="28">
        <v>12</v>
      </c>
      <c r="AW13" s="17">
        <v>0</v>
      </c>
      <c r="AX13" s="12">
        <v>5</v>
      </c>
      <c r="AY13" s="12">
        <v>30</v>
      </c>
      <c r="AZ13" s="12">
        <v>34</v>
      </c>
      <c r="BA13" s="34" t="s">
        <v>57</v>
      </c>
      <c r="BB13" s="12">
        <v>240</v>
      </c>
      <c r="BC13" s="11">
        <f t="shared" si="0"/>
        <v>63</v>
      </c>
      <c r="BD13" s="11">
        <f t="shared" si="1"/>
        <v>69</v>
      </c>
    </row>
    <row r="14" spans="1:56" ht="27.75" customHeight="1" x14ac:dyDescent="0.25">
      <c r="A14" s="66"/>
      <c r="B14" s="6">
        <v>12</v>
      </c>
      <c r="C14" s="16">
        <v>43248</v>
      </c>
      <c r="D14" s="6" t="s">
        <v>9</v>
      </c>
      <c r="E14" s="26" t="s">
        <v>50</v>
      </c>
      <c r="F14" s="17" t="s">
        <v>51</v>
      </c>
      <c r="G14" s="17" t="s">
        <v>52</v>
      </c>
      <c r="H14" s="17" t="s">
        <v>9</v>
      </c>
      <c r="I14" s="17" t="s">
        <v>53</v>
      </c>
      <c r="J14" s="71" t="s">
        <v>107</v>
      </c>
      <c r="K14" s="56">
        <v>55</v>
      </c>
      <c r="L14" s="56">
        <v>59</v>
      </c>
      <c r="AO14" s="11">
        <v>11</v>
      </c>
      <c r="AP14" s="25">
        <v>42177</v>
      </c>
      <c r="AQ14" s="11" t="s">
        <v>9</v>
      </c>
      <c r="AR14" s="28">
        <v>8</v>
      </c>
      <c r="AS14" s="28">
        <v>12</v>
      </c>
      <c r="AT14" s="17">
        <v>6</v>
      </c>
      <c r="AU14" s="28">
        <v>10</v>
      </c>
      <c r="AV14" s="28">
        <v>12</v>
      </c>
      <c r="AW14" s="17">
        <v>0</v>
      </c>
      <c r="AX14" s="12">
        <v>10</v>
      </c>
      <c r="AY14" s="12">
        <v>70</v>
      </c>
      <c r="AZ14" s="12">
        <v>10</v>
      </c>
      <c r="BA14" s="35" t="s">
        <v>59</v>
      </c>
      <c r="BB14" s="12">
        <v>60</v>
      </c>
      <c r="BC14" s="11">
        <f t="shared" si="0"/>
        <v>44</v>
      </c>
      <c r="BD14" s="11">
        <f t="shared" si="1"/>
        <v>50</v>
      </c>
    </row>
    <row r="15" spans="1:56" ht="28.5" customHeight="1" x14ac:dyDescent="0.25">
      <c r="A15" s="66"/>
      <c r="B15" s="6">
        <v>13</v>
      </c>
      <c r="C15" s="68">
        <v>43255</v>
      </c>
      <c r="D15" s="6" t="s">
        <v>9</v>
      </c>
      <c r="E15" s="26" t="s">
        <v>46</v>
      </c>
      <c r="F15" s="17" t="s">
        <v>51</v>
      </c>
      <c r="G15" s="17" t="s">
        <v>48</v>
      </c>
      <c r="H15" s="17" t="s">
        <v>9</v>
      </c>
      <c r="I15" s="17" t="s">
        <v>38</v>
      </c>
      <c r="J15" s="12" t="s">
        <v>79</v>
      </c>
      <c r="K15" s="56">
        <v>45</v>
      </c>
      <c r="L15" s="56">
        <v>49</v>
      </c>
      <c r="AO15" s="11">
        <v>12</v>
      </c>
      <c r="AP15" s="25">
        <v>42184</v>
      </c>
      <c r="AQ15" s="11" t="s">
        <v>9</v>
      </c>
      <c r="AR15" s="28">
        <v>8</v>
      </c>
      <c r="AS15" s="28">
        <v>12</v>
      </c>
      <c r="AT15" s="17">
        <v>6</v>
      </c>
      <c r="AU15" s="28">
        <v>10</v>
      </c>
      <c r="AV15" s="28">
        <v>12</v>
      </c>
      <c r="AW15" s="17">
        <v>0</v>
      </c>
      <c r="AX15" s="17">
        <v>8</v>
      </c>
      <c r="AY15" s="17">
        <v>60</v>
      </c>
      <c r="AZ15" s="12">
        <v>21</v>
      </c>
      <c r="BA15" s="12" t="s">
        <v>43</v>
      </c>
      <c r="BB15" s="12">
        <v>120</v>
      </c>
      <c r="BC15" s="11">
        <f t="shared" si="0"/>
        <v>53</v>
      </c>
      <c r="BD15" s="11">
        <f t="shared" si="1"/>
        <v>59</v>
      </c>
    </row>
    <row r="16" spans="1:56" ht="24" customHeight="1" x14ac:dyDescent="0.25">
      <c r="A16" s="66"/>
      <c r="B16" s="6">
        <v>14</v>
      </c>
      <c r="C16" s="68">
        <v>43262</v>
      </c>
      <c r="D16" s="6" t="s">
        <v>9</v>
      </c>
      <c r="E16" s="26" t="s">
        <v>50</v>
      </c>
      <c r="F16" s="17" t="s">
        <v>47</v>
      </c>
      <c r="G16" s="17" t="s">
        <v>48</v>
      </c>
      <c r="H16" s="17" t="s">
        <v>9</v>
      </c>
      <c r="I16" s="17" t="s">
        <v>38</v>
      </c>
      <c r="J16" s="69" t="s">
        <v>108</v>
      </c>
      <c r="K16" s="56">
        <v>63</v>
      </c>
      <c r="L16" s="56">
        <v>67</v>
      </c>
      <c r="AO16" s="11">
        <v>13</v>
      </c>
      <c r="AP16" s="25">
        <v>42191</v>
      </c>
      <c r="AQ16" s="11" t="s">
        <v>9</v>
      </c>
      <c r="AR16" s="28">
        <v>8</v>
      </c>
      <c r="AS16" s="28">
        <v>12</v>
      </c>
      <c r="AT16" s="17">
        <v>6</v>
      </c>
      <c r="AU16" s="28">
        <v>10</v>
      </c>
      <c r="AV16" s="28">
        <v>12</v>
      </c>
      <c r="AW16" s="17">
        <v>0</v>
      </c>
      <c r="AX16" s="17">
        <v>5</v>
      </c>
      <c r="AY16" s="17">
        <v>30</v>
      </c>
      <c r="AZ16" s="12">
        <v>42</v>
      </c>
      <c r="BA16" s="18" t="s">
        <v>61</v>
      </c>
      <c r="BB16" s="12">
        <v>300</v>
      </c>
      <c r="BC16" s="11">
        <f t="shared" si="0"/>
        <v>71</v>
      </c>
      <c r="BD16" s="11">
        <f t="shared" si="1"/>
        <v>77</v>
      </c>
    </row>
    <row r="17" spans="1:56" ht="27" customHeight="1" x14ac:dyDescent="0.25">
      <c r="A17" s="66"/>
      <c r="B17" s="6">
        <v>15</v>
      </c>
      <c r="C17" s="16">
        <v>43269</v>
      </c>
      <c r="D17" s="6" t="s">
        <v>9</v>
      </c>
      <c r="E17" s="26" t="s">
        <v>56</v>
      </c>
      <c r="F17" s="17" t="s">
        <v>51</v>
      </c>
      <c r="G17" s="17" t="s">
        <v>48</v>
      </c>
      <c r="H17" s="17" t="s">
        <v>9</v>
      </c>
      <c r="I17" s="17" t="s">
        <v>38</v>
      </c>
      <c r="J17" s="69" t="s">
        <v>103</v>
      </c>
      <c r="K17" s="56">
        <v>39</v>
      </c>
      <c r="L17" s="56">
        <v>45</v>
      </c>
      <c r="AO17" s="11">
        <v>14</v>
      </c>
      <c r="AP17" s="25">
        <v>42198</v>
      </c>
      <c r="AQ17" s="11" t="s">
        <v>9</v>
      </c>
      <c r="AR17" s="28">
        <v>8</v>
      </c>
      <c r="AS17" s="28">
        <v>12</v>
      </c>
      <c r="AT17" s="17">
        <v>8</v>
      </c>
      <c r="AU17" s="28">
        <v>10</v>
      </c>
      <c r="AV17" s="28">
        <v>12</v>
      </c>
      <c r="AW17" s="17">
        <v>0</v>
      </c>
      <c r="AX17" s="17">
        <v>10</v>
      </c>
      <c r="AY17" s="17">
        <v>70</v>
      </c>
      <c r="AZ17" s="12">
        <v>28</v>
      </c>
      <c r="BA17" s="12" t="s">
        <v>43</v>
      </c>
      <c r="BB17" s="12">
        <v>180</v>
      </c>
      <c r="BC17" s="11">
        <f t="shared" si="0"/>
        <v>64</v>
      </c>
      <c r="BD17" s="11">
        <f t="shared" si="1"/>
        <v>70</v>
      </c>
    </row>
    <row r="18" spans="1:56" ht="26.25" customHeight="1" x14ac:dyDescent="0.25">
      <c r="A18" s="66"/>
      <c r="B18" s="6">
        <v>16</v>
      </c>
      <c r="C18" s="16">
        <v>43276</v>
      </c>
      <c r="D18" s="6" t="s">
        <v>9</v>
      </c>
      <c r="E18" s="26" t="s">
        <v>58</v>
      </c>
      <c r="F18" s="17" t="s">
        <v>51</v>
      </c>
      <c r="G18" s="17" t="s">
        <v>52</v>
      </c>
      <c r="H18" s="17" t="s">
        <v>9</v>
      </c>
      <c r="I18" s="17" t="s">
        <v>38</v>
      </c>
      <c r="J18" s="73" t="s">
        <v>30</v>
      </c>
      <c r="K18" s="56">
        <v>65</v>
      </c>
      <c r="L18" s="56">
        <v>71</v>
      </c>
      <c r="AO18" s="11">
        <v>15</v>
      </c>
      <c r="AP18" s="36">
        <v>42205</v>
      </c>
      <c r="AQ18" s="32" t="s">
        <v>62</v>
      </c>
      <c r="AR18" s="28">
        <v>8</v>
      </c>
      <c r="AS18" s="28">
        <v>12</v>
      </c>
      <c r="AT18" s="17">
        <v>6</v>
      </c>
      <c r="AU18" s="28">
        <v>8</v>
      </c>
      <c r="AV18" s="28">
        <v>10</v>
      </c>
      <c r="AW18" s="17">
        <v>0</v>
      </c>
      <c r="AX18" s="17">
        <v>12</v>
      </c>
      <c r="AY18" s="17">
        <v>80</v>
      </c>
      <c r="AZ18" s="12">
        <v>21</v>
      </c>
      <c r="BA18" s="12" t="s">
        <v>65</v>
      </c>
      <c r="BB18" s="12">
        <v>210</v>
      </c>
      <c r="BC18" s="11">
        <f t="shared" si="0"/>
        <v>55</v>
      </c>
      <c r="BD18" s="11">
        <f t="shared" si="1"/>
        <v>61</v>
      </c>
    </row>
    <row r="19" spans="1:56" ht="27.75" customHeight="1" x14ac:dyDescent="0.25">
      <c r="A19" s="66" t="s">
        <v>15</v>
      </c>
      <c r="B19" s="6">
        <v>17</v>
      </c>
      <c r="C19" s="68">
        <v>43283</v>
      </c>
      <c r="D19" s="6" t="s">
        <v>9</v>
      </c>
      <c r="E19" s="26" t="s">
        <v>56</v>
      </c>
      <c r="F19" s="17" t="s">
        <v>51</v>
      </c>
      <c r="G19" s="17" t="s">
        <v>48</v>
      </c>
      <c r="H19" s="17" t="s">
        <v>9</v>
      </c>
      <c r="I19" s="17" t="s">
        <v>42</v>
      </c>
      <c r="J19" s="31" t="s">
        <v>76</v>
      </c>
      <c r="K19" s="56">
        <v>53</v>
      </c>
      <c r="L19" s="56">
        <v>59</v>
      </c>
      <c r="AO19" s="11">
        <v>16</v>
      </c>
      <c r="AP19" s="25">
        <v>42212</v>
      </c>
      <c r="AQ19" s="11" t="s">
        <v>9</v>
      </c>
      <c r="AR19" s="28">
        <v>8</v>
      </c>
      <c r="AS19" s="28">
        <v>12</v>
      </c>
      <c r="AT19" s="17">
        <v>6</v>
      </c>
      <c r="AU19" s="28">
        <v>8</v>
      </c>
      <c r="AV19" s="28">
        <v>10</v>
      </c>
      <c r="AW19" s="17">
        <v>0</v>
      </c>
      <c r="AX19" s="17">
        <v>5</v>
      </c>
      <c r="AY19" s="17">
        <v>30</v>
      </c>
      <c r="AZ19" s="12">
        <v>42</v>
      </c>
      <c r="BA19" s="12" t="s">
        <v>66</v>
      </c>
      <c r="BB19" s="12">
        <v>300</v>
      </c>
      <c r="BC19" s="11">
        <f t="shared" si="0"/>
        <v>69</v>
      </c>
      <c r="BD19" s="11">
        <f t="shared" si="1"/>
        <v>75</v>
      </c>
    </row>
    <row r="20" spans="1:56" ht="27" customHeight="1" x14ac:dyDescent="0.25">
      <c r="A20" s="66"/>
      <c r="B20" s="6">
        <v>18</v>
      </c>
      <c r="C20" s="16">
        <v>43290</v>
      </c>
      <c r="D20" s="6" t="s">
        <v>9</v>
      </c>
      <c r="E20" s="26" t="s">
        <v>58</v>
      </c>
      <c r="F20" s="17" t="s">
        <v>51</v>
      </c>
      <c r="G20" s="17" t="s">
        <v>48</v>
      </c>
      <c r="H20" s="17" t="s">
        <v>9</v>
      </c>
      <c r="I20" s="17" t="s">
        <v>38</v>
      </c>
      <c r="J20" s="18" t="s">
        <v>60</v>
      </c>
      <c r="K20" s="56">
        <v>71</v>
      </c>
      <c r="L20" s="56">
        <v>77</v>
      </c>
      <c r="AO20" s="11">
        <v>17</v>
      </c>
      <c r="AP20" s="25">
        <v>42219</v>
      </c>
      <c r="AQ20" s="11" t="s">
        <v>9</v>
      </c>
      <c r="AR20" s="28">
        <v>8</v>
      </c>
      <c r="AS20" s="28">
        <v>8</v>
      </c>
      <c r="AT20" s="17">
        <v>6</v>
      </c>
      <c r="AU20" s="28">
        <v>8</v>
      </c>
      <c r="AV20" s="28">
        <v>8</v>
      </c>
      <c r="AW20" s="17">
        <v>0</v>
      </c>
      <c r="AX20" s="17">
        <v>5</v>
      </c>
      <c r="AY20" s="17">
        <v>30</v>
      </c>
      <c r="AZ20" s="12">
        <v>21</v>
      </c>
      <c r="BA20" s="31" t="s">
        <v>43</v>
      </c>
      <c r="BB20" s="12">
        <v>120</v>
      </c>
      <c r="BC20" s="11">
        <f t="shared" si="0"/>
        <v>48</v>
      </c>
      <c r="BD20" s="11">
        <f t="shared" si="1"/>
        <v>48</v>
      </c>
    </row>
    <row r="21" spans="1:56" ht="24" customHeight="1" x14ac:dyDescent="0.25">
      <c r="A21" s="66"/>
      <c r="B21" s="6">
        <v>19</v>
      </c>
      <c r="C21" s="16">
        <v>43297</v>
      </c>
      <c r="D21" s="6" t="s">
        <v>9</v>
      </c>
      <c r="E21" s="26" t="s">
        <v>56</v>
      </c>
      <c r="F21" s="17" t="s">
        <v>47</v>
      </c>
      <c r="G21" s="17" t="s">
        <v>48</v>
      </c>
      <c r="H21" s="17" t="s">
        <v>9</v>
      </c>
      <c r="I21" s="17" t="s">
        <v>9</v>
      </c>
      <c r="J21" s="12" t="s">
        <v>75</v>
      </c>
      <c r="K21" s="56">
        <v>54</v>
      </c>
      <c r="L21" s="56">
        <v>60</v>
      </c>
      <c r="AO21" s="11">
        <v>18</v>
      </c>
      <c r="AP21" s="25">
        <v>42226</v>
      </c>
      <c r="AQ21" s="11" t="s">
        <v>9</v>
      </c>
      <c r="AR21" s="28">
        <v>8</v>
      </c>
      <c r="AS21" s="28">
        <v>8</v>
      </c>
      <c r="AT21" s="17">
        <v>6</v>
      </c>
      <c r="AU21" s="28">
        <v>8</v>
      </c>
      <c r="AV21" s="28">
        <v>8</v>
      </c>
      <c r="AW21" s="17">
        <v>0</v>
      </c>
      <c r="AX21" s="17">
        <v>10</v>
      </c>
      <c r="AY21" s="17">
        <v>70</v>
      </c>
      <c r="AZ21" s="12">
        <v>10</v>
      </c>
      <c r="BA21" s="12" t="s">
        <v>70</v>
      </c>
      <c r="BB21" s="12">
        <v>70</v>
      </c>
      <c r="BC21" s="11">
        <f t="shared" si="0"/>
        <v>42</v>
      </c>
      <c r="BD21" s="11">
        <f t="shared" si="1"/>
        <v>42</v>
      </c>
    </row>
    <row r="22" spans="1:56" ht="26.25" customHeight="1" x14ac:dyDescent="0.25">
      <c r="A22" s="66"/>
      <c r="B22" s="6">
        <v>20</v>
      </c>
      <c r="C22" s="68">
        <v>43304</v>
      </c>
      <c r="D22" s="6" t="s">
        <v>9</v>
      </c>
      <c r="E22" s="26" t="s">
        <v>58</v>
      </c>
      <c r="F22" s="17" t="s">
        <v>51</v>
      </c>
      <c r="G22" s="17" t="s">
        <v>45</v>
      </c>
      <c r="H22" s="17" t="s">
        <v>9</v>
      </c>
      <c r="I22" s="17" t="s">
        <v>63</v>
      </c>
      <c r="J22" s="18" t="s">
        <v>64</v>
      </c>
      <c r="K22" s="56">
        <v>55</v>
      </c>
      <c r="L22" s="56">
        <v>61</v>
      </c>
      <c r="AO22" s="11">
        <v>19</v>
      </c>
      <c r="AP22" s="25">
        <v>42233</v>
      </c>
      <c r="AQ22" s="34" t="s">
        <v>71</v>
      </c>
      <c r="AR22" s="28">
        <v>5</v>
      </c>
      <c r="AS22" s="28">
        <v>5</v>
      </c>
      <c r="AT22" s="17">
        <v>0</v>
      </c>
      <c r="AU22" s="28">
        <v>5</v>
      </c>
      <c r="AV22" s="28">
        <v>5</v>
      </c>
      <c r="AW22" s="17">
        <v>0</v>
      </c>
      <c r="AX22" s="17">
        <v>0</v>
      </c>
      <c r="AY22" s="17">
        <v>0</v>
      </c>
      <c r="AZ22" s="31">
        <v>64</v>
      </c>
      <c r="BA22" s="18" t="s">
        <v>10</v>
      </c>
      <c r="BB22" s="17"/>
      <c r="BC22" s="11">
        <f t="shared" si="0"/>
        <v>74</v>
      </c>
      <c r="BD22" s="11">
        <f t="shared" si="1"/>
        <v>74</v>
      </c>
    </row>
    <row r="23" spans="1:56" ht="21.75" customHeight="1" x14ac:dyDescent="0.25">
      <c r="A23" s="66"/>
      <c r="B23" s="6">
        <v>21</v>
      </c>
      <c r="C23" s="16">
        <v>43311</v>
      </c>
      <c r="D23" s="6" t="s">
        <v>9</v>
      </c>
      <c r="E23" s="26" t="s">
        <v>56</v>
      </c>
      <c r="F23" s="17" t="s">
        <v>51</v>
      </c>
      <c r="G23" s="17" t="s">
        <v>41</v>
      </c>
      <c r="H23" s="17" t="s">
        <v>9</v>
      </c>
      <c r="I23" s="17" t="s">
        <v>38</v>
      </c>
      <c r="J23" s="18" t="s">
        <v>77</v>
      </c>
      <c r="K23" s="56">
        <v>63</v>
      </c>
      <c r="L23" s="56">
        <v>69</v>
      </c>
      <c r="AO23" s="11">
        <v>20</v>
      </c>
      <c r="AP23" s="25">
        <v>42240</v>
      </c>
      <c r="AQ23" s="11"/>
      <c r="AR23" s="28"/>
      <c r="AS23" s="28"/>
      <c r="AT23" s="34" t="s">
        <v>32</v>
      </c>
      <c r="AU23" s="28"/>
      <c r="AV23" s="28"/>
      <c r="AW23" s="17"/>
      <c r="AX23" s="17"/>
      <c r="AY23" s="17"/>
      <c r="AZ23" s="17"/>
      <c r="BA23" s="17"/>
      <c r="BB23" s="17"/>
      <c r="BC23" s="11">
        <f>SUM(BC4:BC21)</f>
        <v>960.3</v>
      </c>
      <c r="BD23" s="11">
        <f>SUM(BD4:BD21)</f>
        <v>1038.3</v>
      </c>
    </row>
    <row r="24" spans="1:56" ht="15" customHeight="1" x14ac:dyDescent="0.25">
      <c r="A24" s="66" t="s">
        <v>28</v>
      </c>
      <c r="B24" s="6">
        <v>22</v>
      </c>
      <c r="C24" s="16">
        <v>43318</v>
      </c>
      <c r="D24" s="6" t="s">
        <v>9</v>
      </c>
      <c r="E24" s="26" t="s">
        <v>67</v>
      </c>
      <c r="F24" s="17" t="s">
        <v>51</v>
      </c>
      <c r="G24" s="17" t="s">
        <v>68</v>
      </c>
      <c r="H24" s="17" t="s">
        <v>9</v>
      </c>
      <c r="I24" s="17" t="s">
        <v>38</v>
      </c>
      <c r="J24" s="18" t="s">
        <v>109</v>
      </c>
      <c r="K24" s="56">
        <v>48</v>
      </c>
      <c r="L24" s="56">
        <v>48</v>
      </c>
      <c r="AO24" s="40"/>
    </row>
    <row r="25" spans="1:56" x14ac:dyDescent="0.25">
      <c r="A25" s="66"/>
      <c r="B25" s="6">
        <v>23</v>
      </c>
      <c r="C25" s="68">
        <v>43325</v>
      </c>
      <c r="D25" s="6" t="s">
        <v>9</v>
      </c>
      <c r="E25" s="26" t="s">
        <v>69</v>
      </c>
      <c r="F25" s="17" t="s">
        <v>51</v>
      </c>
      <c r="G25" s="17" t="s">
        <v>47</v>
      </c>
      <c r="H25" s="17" t="s">
        <v>9</v>
      </c>
      <c r="I25" s="17" t="s">
        <v>53</v>
      </c>
      <c r="J25" s="31" t="s">
        <v>98</v>
      </c>
      <c r="K25" s="56">
        <v>42</v>
      </c>
      <c r="L25" s="56">
        <v>53</v>
      </c>
    </row>
    <row r="26" spans="1:56" x14ac:dyDescent="0.25">
      <c r="A26" s="12" t="s">
        <v>26</v>
      </c>
      <c r="B26" s="6">
        <v>24</v>
      </c>
      <c r="C26" s="16">
        <v>43332</v>
      </c>
      <c r="D26" s="6" t="s">
        <v>9</v>
      </c>
      <c r="E26" s="26" t="s">
        <v>36</v>
      </c>
      <c r="F26" s="17" t="s">
        <v>9</v>
      </c>
      <c r="G26" s="17" t="s">
        <v>36</v>
      </c>
      <c r="H26" s="17" t="s">
        <v>9</v>
      </c>
      <c r="I26" s="17" t="s">
        <v>9</v>
      </c>
      <c r="J26" s="37" t="s">
        <v>72</v>
      </c>
      <c r="K26" s="56">
        <v>74</v>
      </c>
      <c r="L26" s="56">
        <v>74</v>
      </c>
    </row>
    <row r="27" spans="1:56" x14ac:dyDescent="0.25">
      <c r="A27" s="12" t="s">
        <v>27</v>
      </c>
      <c r="B27" s="6">
        <v>25</v>
      </c>
      <c r="C27" s="16">
        <v>43339</v>
      </c>
      <c r="D27" s="6" t="s">
        <v>9</v>
      </c>
      <c r="E27" s="26" t="s">
        <v>73</v>
      </c>
      <c r="F27" s="38"/>
      <c r="G27" s="38"/>
      <c r="H27" s="17"/>
      <c r="I27" s="17"/>
      <c r="J27" s="39" t="s">
        <v>74</v>
      </c>
      <c r="K27" s="56">
        <v>1186</v>
      </c>
      <c r="L27" s="56">
        <v>1285</v>
      </c>
    </row>
    <row r="28" spans="1:56" x14ac:dyDescent="0.25">
      <c r="B28" s="9"/>
    </row>
  </sheetData>
  <mergeCells count="5">
    <mergeCell ref="A13:A18"/>
    <mergeCell ref="A19:A23"/>
    <mergeCell ref="A24:A25"/>
    <mergeCell ref="A3:A7"/>
    <mergeCell ref="A8:A12"/>
  </mergeCells>
  <pageMargins left="0.23622047244094491" right="0.23622047244094491" top="0.15748031496062992" bottom="0.15748031496062992" header="0.31496062992125984" footer="0.31496062992125984"/>
  <pageSetup paperSize="9" orientation="landscape" horizontalDpi="4294967293" verticalDpi="0" r:id="rId1"/>
  <headerFooter>
    <oddFooter>&amp;C@Lorraine Lawson,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G15" sqref="G15"/>
    </sheetView>
  </sheetViews>
  <sheetFormatPr defaultRowHeight="15" x14ac:dyDescent="0.25"/>
  <cols>
    <col min="1" max="1" width="6.85546875" style="14" customWidth="1"/>
    <col min="2" max="2" width="9.140625" style="51"/>
    <col min="3" max="4" width="7.5703125" style="46" customWidth="1"/>
    <col min="5" max="5" width="7.5703125" style="47" customWidth="1"/>
    <col min="6" max="7" width="7.5703125" style="46" customWidth="1"/>
    <col min="8" max="8" width="7.5703125" style="47" customWidth="1"/>
    <col min="9" max="9" width="8.42578125" style="47" customWidth="1"/>
    <col min="10" max="10" width="8.5703125" style="47" customWidth="1"/>
    <col min="11" max="11" width="9.140625" style="51"/>
    <col min="12" max="12" width="9.140625" style="14"/>
  </cols>
  <sheetData>
    <row r="1" spans="1:12" x14ac:dyDescent="0.25">
      <c r="A1" s="1" t="s">
        <v>33</v>
      </c>
      <c r="B1" s="20"/>
      <c r="C1" s="45"/>
      <c r="D1" s="45"/>
      <c r="E1" s="21"/>
      <c r="F1" s="45"/>
      <c r="G1" s="45"/>
      <c r="H1" s="21" t="s">
        <v>6</v>
      </c>
      <c r="I1" s="21"/>
      <c r="J1" s="21"/>
      <c r="K1" s="49"/>
      <c r="L1" s="1"/>
    </row>
    <row r="2" spans="1:12" ht="52.5" x14ac:dyDescent="0.25">
      <c r="A2" s="4" t="s">
        <v>7</v>
      </c>
      <c r="B2" s="4" t="s">
        <v>0</v>
      </c>
      <c r="C2" s="4" t="s">
        <v>1</v>
      </c>
      <c r="D2" s="4" t="s">
        <v>1</v>
      </c>
      <c r="E2" s="4" t="s">
        <v>2</v>
      </c>
      <c r="F2" s="4" t="s">
        <v>3</v>
      </c>
      <c r="G2" s="4" t="s">
        <v>3</v>
      </c>
      <c r="H2" s="4" t="s">
        <v>4</v>
      </c>
      <c r="I2" s="4" t="s">
        <v>5</v>
      </c>
      <c r="J2" s="5" t="s">
        <v>34</v>
      </c>
      <c r="K2" s="13" t="s">
        <v>13</v>
      </c>
      <c r="L2" s="13" t="s">
        <v>14</v>
      </c>
    </row>
    <row r="3" spans="1:12" x14ac:dyDescent="0.25">
      <c r="A3" s="11">
        <v>1</v>
      </c>
      <c r="B3" s="48">
        <v>0</v>
      </c>
      <c r="C3" s="44">
        <v>6</v>
      </c>
      <c r="D3" s="44">
        <v>8</v>
      </c>
      <c r="E3" s="22">
        <v>5</v>
      </c>
      <c r="F3" s="44">
        <v>8</v>
      </c>
      <c r="G3" s="44">
        <v>8</v>
      </c>
      <c r="H3" s="23">
        <v>0</v>
      </c>
      <c r="I3" s="22">
        <v>5</v>
      </c>
      <c r="J3" s="22">
        <v>10</v>
      </c>
      <c r="K3" s="48">
        <f>B3+C3+E3+F3+H3+I3+J3</f>
        <v>34</v>
      </c>
      <c r="L3" s="11">
        <f>B3+D3+E3+G3+H3+I3+J3</f>
        <v>36</v>
      </c>
    </row>
    <row r="4" spans="1:12" x14ac:dyDescent="0.25">
      <c r="A4" s="11">
        <v>2</v>
      </c>
      <c r="B4" s="48">
        <v>0</v>
      </c>
      <c r="C4" s="44">
        <v>6</v>
      </c>
      <c r="D4" s="44">
        <v>8</v>
      </c>
      <c r="E4" s="22">
        <v>5</v>
      </c>
      <c r="F4" s="44">
        <v>8</v>
      </c>
      <c r="G4" s="44">
        <v>8</v>
      </c>
      <c r="H4" s="22">
        <v>0</v>
      </c>
      <c r="I4" s="44">
        <v>5</v>
      </c>
      <c r="J4" s="22">
        <v>12</v>
      </c>
      <c r="K4" s="48">
        <f>B4+C4+E4+F4+H4+I4+J4</f>
        <v>36</v>
      </c>
      <c r="L4" s="11">
        <f>B4+D4+E4+G4+H4+I4+J4</f>
        <v>38</v>
      </c>
    </row>
    <row r="5" spans="1:12" x14ac:dyDescent="0.25">
      <c r="A5" s="11">
        <v>3</v>
      </c>
      <c r="B5" s="48">
        <v>0</v>
      </c>
      <c r="C5" s="44">
        <v>6</v>
      </c>
      <c r="D5" s="44">
        <v>8</v>
      </c>
      <c r="E5" s="22">
        <v>5</v>
      </c>
      <c r="F5" s="44">
        <v>8</v>
      </c>
      <c r="G5" s="44">
        <v>8</v>
      </c>
      <c r="H5" s="22">
        <v>0</v>
      </c>
      <c r="I5" s="44">
        <v>5</v>
      </c>
      <c r="J5" s="22">
        <v>10</v>
      </c>
      <c r="K5" s="48">
        <f>B5+C5+E5+F5+H5+I5+J5</f>
        <v>34</v>
      </c>
      <c r="L5" s="11">
        <f>B5+D5+E5+G5+H5+I5+J5</f>
        <v>36</v>
      </c>
    </row>
    <row r="6" spans="1:12" x14ac:dyDescent="0.25">
      <c r="A6" s="11">
        <v>4</v>
      </c>
      <c r="B6" s="48">
        <v>0</v>
      </c>
      <c r="C6" s="48">
        <v>6</v>
      </c>
      <c r="D6" s="48">
        <v>8</v>
      </c>
      <c r="E6" s="48">
        <v>5</v>
      </c>
      <c r="F6" s="48">
        <v>8</v>
      </c>
      <c r="G6" s="48">
        <v>8</v>
      </c>
      <c r="H6" s="22">
        <v>0</v>
      </c>
      <c r="I6" s="48">
        <v>5</v>
      </c>
      <c r="J6" s="48">
        <v>21</v>
      </c>
      <c r="K6" s="48">
        <f>B6+C6+E6+F6+H6+I6+J6</f>
        <v>45</v>
      </c>
      <c r="L6" s="11">
        <f>B6+D6+E6+G6+H6+I6+J6</f>
        <v>47</v>
      </c>
    </row>
    <row r="7" spans="1:12" x14ac:dyDescent="0.25">
      <c r="A7" s="11">
        <v>5</v>
      </c>
      <c r="B7" s="48">
        <v>0</v>
      </c>
      <c r="C7" s="48">
        <v>6</v>
      </c>
      <c r="D7" s="48">
        <v>8</v>
      </c>
      <c r="E7" s="48">
        <v>5</v>
      </c>
      <c r="F7" s="48">
        <v>8</v>
      </c>
      <c r="G7" s="48">
        <v>8</v>
      </c>
      <c r="H7" s="22">
        <v>0</v>
      </c>
      <c r="I7" s="48">
        <v>5</v>
      </c>
      <c r="J7" s="48">
        <v>18</v>
      </c>
      <c r="K7" s="48">
        <f>B7+C7+E7+F7+H7+I7+J7</f>
        <v>42</v>
      </c>
      <c r="L7" s="11">
        <f>B7+D7+E7+G7+H7+I7+J7</f>
        <v>44</v>
      </c>
    </row>
    <row r="8" spans="1:12" x14ac:dyDescent="0.25">
      <c r="A8" s="11">
        <v>6</v>
      </c>
      <c r="B8" s="48">
        <v>0</v>
      </c>
      <c r="C8" s="44">
        <v>6</v>
      </c>
      <c r="D8" s="44">
        <v>8</v>
      </c>
      <c r="E8" s="22">
        <v>5</v>
      </c>
      <c r="F8" s="44">
        <v>8</v>
      </c>
      <c r="G8" s="44">
        <v>10</v>
      </c>
      <c r="H8" s="22">
        <v>0</v>
      </c>
      <c r="I8" s="22">
        <v>5</v>
      </c>
      <c r="J8" s="43">
        <v>10</v>
      </c>
      <c r="K8" s="48">
        <f>B8+C8+E8+F8+H8+I8+J8</f>
        <v>34</v>
      </c>
      <c r="L8" s="11">
        <f>B8+D8+E8+G8+H8+I8+J8</f>
        <v>38</v>
      </c>
    </row>
    <row r="9" spans="1:12" x14ac:dyDescent="0.25">
      <c r="A9" s="11">
        <v>7</v>
      </c>
      <c r="B9" s="48">
        <v>0</v>
      </c>
      <c r="C9" s="44">
        <v>6</v>
      </c>
      <c r="D9" s="44">
        <v>8</v>
      </c>
      <c r="E9" s="22">
        <v>5</v>
      </c>
      <c r="F9" s="44">
        <v>8</v>
      </c>
      <c r="G9" s="44">
        <v>10</v>
      </c>
      <c r="H9" s="22">
        <v>0</v>
      </c>
      <c r="I9" s="22">
        <v>8</v>
      </c>
      <c r="J9" s="22">
        <v>21</v>
      </c>
      <c r="K9" s="48">
        <f>B9+C9+E9+F9+H9+I9+J9</f>
        <v>48</v>
      </c>
      <c r="L9" s="11">
        <f>B9+D9+E9+G9+H9+I9+J9</f>
        <v>52</v>
      </c>
    </row>
    <row r="10" spans="1:12" x14ac:dyDescent="0.25">
      <c r="A10" s="11">
        <v>8</v>
      </c>
      <c r="B10" s="48">
        <v>0</v>
      </c>
      <c r="C10" s="44">
        <v>6</v>
      </c>
      <c r="D10" s="44">
        <v>8</v>
      </c>
      <c r="E10" s="22">
        <v>5</v>
      </c>
      <c r="F10" s="44">
        <v>8</v>
      </c>
      <c r="G10" s="44">
        <v>10</v>
      </c>
      <c r="H10" s="22">
        <v>0</v>
      </c>
      <c r="I10" s="22">
        <v>8</v>
      </c>
      <c r="J10" s="47">
        <v>10</v>
      </c>
      <c r="K10" s="48">
        <f>B10+C10+E10+F10+H10+I10+J10</f>
        <v>37</v>
      </c>
      <c r="L10" s="11">
        <f>B10+D10+E10+G10+H10+I10+J10</f>
        <v>41</v>
      </c>
    </row>
    <row r="11" spans="1:12" x14ac:dyDescent="0.25">
      <c r="A11" s="11">
        <v>9</v>
      </c>
      <c r="B11" s="48">
        <v>0</v>
      </c>
      <c r="C11" s="44">
        <v>6</v>
      </c>
      <c r="D11" s="44">
        <v>8</v>
      </c>
      <c r="E11" s="22">
        <v>5</v>
      </c>
      <c r="F11" s="44">
        <v>8</v>
      </c>
      <c r="G11" s="44">
        <v>10</v>
      </c>
      <c r="H11" s="22">
        <v>0</v>
      </c>
      <c r="I11" s="22">
        <v>5</v>
      </c>
      <c r="J11" s="22">
        <v>21</v>
      </c>
      <c r="K11" s="48">
        <f>B11+C11+E11+F11+H11+I11+J11</f>
        <v>45</v>
      </c>
      <c r="L11" s="11">
        <f>B11+D11+E11+G11+H11+I11+J11</f>
        <v>49</v>
      </c>
    </row>
    <row r="12" spans="1:12" x14ac:dyDescent="0.25">
      <c r="A12" s="11">
        <v>10</v>
      </c>
      <c r="B12" s="48">
        <v>0</v>
      </c>
      <c r="C12" s="44">
        <v>6</v>
      </c>
      <c r="D12" s="44">
        <v>8</v>
      </c>
      <c r="E12" s="22">
        <v>5</v>
      </c>
      <c r="F12" s="44">
        <v>8</v>
      </c>
      <c r="G12" s="44">
        <v>10</v>
      </c>
      <c r="H12" s="22">
        <v>0</v>
      </c>
      <c r="I12" s="22">
        <v>5</v>
      </c>
      <c r="J12" s="22">
        <v>24</v>
      </c>
      <c r="K12" s="48">
        <f>B12+C12+E12+F12+H12+I12+J12</f>
        <v>48</v>
      </c>
      <c r="L12" s="11">
        <f>B12+D12+E12+G12+H12+I12+J12</f>
        <v>52</v>
      </c>
    </row>
    <row r="13" spans="1:12" x14ac:dyDescent="0.25">
      <c r="A13" s="11">
        <v>11</v>
      </c>
      <c r="B13" s="48">
        <v>0</v>
      </c>
      <c r="C13" s="44">
        <v>8</v>
      </c>
      <c r="D13" s="44">
        <v>10</v>
      </c>
      <c r="E13" s="22">
        <v>8</v>
      </c>
      <c r="F13" s="44">
        <v>10</v>
      </c>
      <c r="G13" s="44">
        <v>12</v>
      </c>
      <c r="H13" s="22">
        <v>0</v>
      </c>
      <c r="I13" s="22">
        <v>0</v>
      </c>
      <c r="J13" s="22">
        <v>30</v>
      </c>
      <c r="K13" s="48">
        <f>B13+C13+E13+F13+H13+I13+J13</f>
        <v>56</v>
      </c>
      <c r="L13" s="11">
        <f>B13+D13+E13+G13+H13+I13+J13</f>
        <v>60</v>
      </c>
    </row>
    <row r="14" spans="1:12" x14ac:dyDescent="0.25">
      <c r="A14" s="11">
        <v>12</v>
      </c>
      <c r="B14" s="48">
        <v>0</v>
      </c>
      <c r="C14" s="44">
        <v>8</v>
      </c>
      <c r="D14" s="44">
        <v>10</v>
      </c>
      <c r="E14" s="22">
        <v>6</v>
      </c>
      <c r="F14" s="44">
        <v>10</v>
      </c>
      <c r="G14" s="44">
        <v>12</v>
      </c>
      <c r="H14" s="22">
        <v>0</v>
      </c>
      <c r="I14" s="22">
        <v>10</v>
      </c>
      <c r="J14" s="22">
        <v>21</v>
      </c>
      <c r="K14" s="48">
        <f>B14+C14+E14+F14+H14+I14+J14</f>
        <v>55</v>
      </c>
      <c r="L14" s="11">
        <f>B14+D14+E14+G14+H14+I14+J14</f>
        <v>59</v>
      </c>
    </row>
    <row r="15" spans="1:12" x14ac:dyDescent="0.25">
      <c r="A15" s="11">
        <v>13</v>
      </c>
      <c r="B15" s="48">
        <v>0</v>
      </c>
      <c r="C15" s="44">
        <v>8</v>
      </c>
      <c r="D15" s="44">
        <v>10</v>
      </c>
      <c r="E15" s="22">
        <v>6</v>
      </c>
      <c r="F15" s="44">
        <v>10</v>
      </c>
      <c r="G15" s="44">
        <v>12</v>
      </c>
      <c r="H15" s="22">
        <v>0</v>
      </c>
      <c r="I15" s="22">
        <v>5</v>
      </c>
      <c r="J15" s="22">
        <v>16</v>
      </c>
      <c r="K15" s="48">
        <f>B15+C15+E15+F15+H15+I15+J15</f>
        <v>45</v>
      </c>
      <c r="L15" s="11">
        <f>B15+D15+E15+G15+H15+I15+J15</f>
        <v>49</v>
      </c>
    </row>
    <row r="16" spans="1:12" x14ac:dyDescent="0.25">
      <c r="A16" s="11">
        <v>14</v>
      </c>
      <c r="B16" s="48">
        <v>0</v>
      </c>
      <c r="C16" s="44">
        <v>8</v>
      </c>
      <c r="D16" s="44">
        <v>10</v>
      </c>
      <c r="E16" s="22">
        <v>8</v>
      </c>
      <c r="F16" s="44">
        <v>10</v>
      </c>
      <c r="G16" s="44">
        <v>12</v>
      </c>
      <c r="H16" s="22">
        <v>0</v>
      </c>
      <c r="I16" s="22">
        <v>5</v>
      </c>
      <c r="J16" s="22">
        <v>32</v>
      </c>
      <c r="K16" s="48">
        <f>B16+C16+E16+F16+H16+I16+J16</f>
        <v>63</v>
      </c>
      <c r="L16" s="11">
        <f>B16+D16+E16+G16+H16+I16+J16</f>
        <v>67</v>
      </c>
    </row>
    <row r="17" spans="1:12" x14ac:dyDescent="0.25">
      <c r="A17" s="11">
        <v>15</v>
      </c>
      <c r="B17" s="48">
        <v>0</v>
      </c>
      <c r="C17" s="44">
        <v>8</v>
      </c>
      <c r="D17" s="44">
        <v>12</v>
      </c>
      <c r="E17" s="22">
        <v>6</v>
      </c>
      <c r="F17" s="44">
        <v>10</v>
      </c>
      <c r="G17" s="44">
        <v>12</v>
      </c>
      <c r="H17" s="22">
        <v>0</v>
      </c>
      <c r="I17" s="22">
        <v>5</v>
      </c>
      <c r="J17" s="22">
        <v>10</v>
      </c>
      <c r="K17" s="48">
        <f>B17+C17+E17+F17+H17+I17+J17</f>
        <v>39</v>
      </c>
      <c r="L17" s="11">
        <f>B17+D17+E17+G17+H17+I17+J17</f>
        <v>45</v>
      </c>
    </row>
    <row r="18" spans="1:12" x14ac:dyDescent="0.25">
      <c r="A18" s="11">
        <v>16</v>
      </c>
      <c r="B18" s="48">
        <v>0</v>
      </c>
      <c r="C18" s="44">
        <v>8</v>
      </c>
      <c r="D18" s="44">
        <v>12</v>
      </c>
      <c r="E18" s="22">
        <v>6</v>
      </c>
      <c r="F18" s="44">
        <v>10</v>
      </c>
      <c r="G18" s="44">
        <v>12</v>
      </c>
      <c r="H18" s="22">
        <v>0</v>
      </c>
      <c r="I18" s="22">
        <v>5</v>
      </c>
      <c r="J18" s="22">
        <v>36</v>
      </c>
      <c r="K18" s="48">
        <f>B18+C18+E18+F18+H18+I18+J18</f>
        <v>65</v>
      </c>
      <c r="L18" s="11">
        <f>B18+D18+E18+G18+H18+I18+J18</f>
        <v>71</v>
      </c>
    </row>
    <row r="19" spans="1:12" x14ac:dyDescent="0.25">
      <c r="A19" s="11">
        <v>17</v>
      </c>
      <c r="B19" s="48">
        <v>0</v>
      </c>
      <c r="C19" s="44">
        <v>8</v>
      </c>
      <c r="D19" s="44">
        <v>12</v>
      </c>
      <c r="E19" s="22">
        <v>6</v>
      </c>
      <c r="F19" s="44">
        <v>10</v>
      </c>
      <c r="G19" s="44">
        <v>12</v>
      </c>
      <c r="H19" s="22">
        <v>0</v>
      </c>
      <c r="I19" s="22">
        <v>8</v>
      </c>
      <c r="J19" s="22">
        <v>21</v>
      </c>
      <c r="K19" s="48">
        <f>B19+C19+E19+F19+H19+I19+J19</f>
        <v>53</v>
      </c>
      <c r="L19" s="11">
        <f>B19+D19+E19+G19+H19+I19+J19</f>
        <v>59</v>
      </c>
    </row>
    <row r="20" spans="1:12" x14ac:dyDescent="0.25">
      <c r="A20" s="11">
        <v>18</v>
      </c>
      <c r="B20" s="48">
        <v>0</v>
      </c>
      <c r="C20" s="44">
        <v>8</v>
      </c>
      <c r="D20" s="44">
        <v>12</v>
      </c>
      <c r="E20" s="22">
        <v>6</v>
      </c>
      <c r="F20" s="44">
        <v>10</v>
      </c>
      <c r="G20" s="44">
        <v>12</v>
      </c>
      <c r="H20" s="22">
        <v>0</v>
      </c>
      <c r="I20" s="22">
        <v>5</v>
      </c>
      <c r="J20" s="22">
        <v>42</v>
      </c>
      <c r="K20" s="48">
        <f>B20+C20+E20+F20+H20+I20+J20</f>
        <v>71</v>
      </c>
      <c r="L20" s="11">
        <f>B20+D20+E20+G20+H20+I20+J20</f>
        <v>77</v>
      </c>
    </row>
    <row r="21" spans="1:12" x14ac:dyDescent="0.25">
      <c r="A21" s="11">
        <v>19</v>
      </c>
      <c r="B21" s="48">
        <v>0</v>
      </c>
      <c r="C21" s="44">
        <v>8</v>
      </c>
      <c r="D21" s="44">
        <v>12</v>
      </c>
      <c r="E21" s="22">
        <v>8</v>
      </c>
      <c r="F21" s="44">
        <v>10</v>
      </c>
      <c r="G21" s="44">
        <v>12</v>
      </c>
      <c r="H21" s="22">
        <v>0</v>
      </c>
      <c r="I21" s="22">
        <v>0</v>
      </c>
      <c r="J21" s="22">
        <v>28</v>
      </c>
      <c r="K21" s="48">
        <f>B21+C21+E21+F21+H21+I21+J21</f>
        <v>54</v>
      </c>
      <c r="L21" s="11">
        <f>B21+D21+E21+G21+H21+I21+J21</f>
        <v>60</v>
      </c>
    </row>
    <row r="22" spans="1:12" x14ac:dyDescent="0.25">
      <c r="A22" s="11">
        <v>20</v>
      </c>
      <c r="B22" s="48">
        <v>0</v>
      </c>
      <c r="C22" s="44">
        <v>8</v>
      </c>
      <c r="D22" s="44">
        <v>12</v>
      </c>
      <c r="E22" s="22">
        <v>6</v>
      </c>
      <c r="F22" s="44">
        <v>8</v>
      </c>
      <c r="G22" s="44">
        <v>10</v>
      </c>
      <c r="H22" s="22">
        <v>0</v>
      </c>
      <c r="I22" s="22">
        <v>12</v>
      </c>
      <c r="J22" s="22">
        <v>21</v>
      </c>
      <c r="K22" s="48">
        <f>B22+C22+E22+F22+H22+I22+J22</f>
        <v>55</v>
      </c>
      <c r="L22" s="11">
        <f>B22+D22+E22+G22+H22+I22+J22</f>
        <v>61</v>
      </c>
    </row>
    <row r="23" spans="1:12" x14ac:dyDescent="0.25">
      <c r="A23" s="11">
        <v>21</v>
      </c>
      <c r="B23" s="48">
        <v>0</v>
      </c>
      <c r="C23" s="44">
        <v>8</v>
      </c>
      <c r="D23" s="44">
        <v>12</v>
      </c>
      <c r="E23" s="22">
        <v>6</v>
      </c>
      <c r="F23" s="44">
        <v>8</v>
      </c>
      <c r="G23" s="44">
        <v>10</v>
      </c>
      <c r="H23" s="22">
        <v>0</v>
      </c>
      <c r="I23" s="22">
        <v>5</v>
      </c>
      <c r="J23" s="22">
        <v>36</v>
      </c>
      <c r="K23" s="48">
        <f>B23+C23+E23+F23+H23+I23+J23</f>
        <v>63</v>
      </c>
      <c r="L23" s="11">
        <f>B23+D23+E23+G23+H23+I23+J23</f>
        <v>69</v>
      </c>
    </row>
    <row r="24" spans="1:12" x14ac:dyDescent="0.25">
      <c r="A24" s="11">
        <v>22</v>
      </c>
      <c r="B24" s="48">
        <v>0</v>
      </c>
      <c r="C24" s="44">
        <v>8</v>
      </c>
      <c r="D24" s="44">
        <v>8</v>
      </c>
      <c r="E24" s="22">
        <v>6</v>
      </c>
      <c r="F24" s="44">
        <v>8</v>
      </c>
      <c r="G24" s="44">
        <v>8</v>
      </c>
      <c r="H24" s="22">
        <v>0</v>
      </c>
      <c r="I24" s="22">
        <v>5</v>
      </c>
      <c r="J24" s="22">
        <v>21</v>
      </c>
      <c r="K24" s="48">
        <f>B24+C24+E24+F24+H24+I24+J24</f>
        <v>48</v>
      </c>
      <c r="L24" s="11">
        <f>B24+D24+E24+G24+H24+I24+J24</f>
        <v>48</v>
      </c>
    </row>
    <row r="25" spans="1:12" x14ac:dyDescent="0.25">
      <c r="A25" s="11">
        <v>23</v>
      </c>
      <c r="B25" s="48">
        <v>0</v>
      </c>
      <c r="C25" s="44">
        <v>8</v>
      </c>
      <c r="D25" s="44">
        <v>8</v>
      </c>
      <c r="E25" s="22">
        <v>6</v>
      </c>
      <c r="F25" s="44">
        <v>8</v>
      </c>
      <c r="G25" s="44">
        <v>8</v>
      </c>
      <c r="H25" s="22">
        <v>0</v>
      </c>
      <c r="I25" s="22">
        <v>10</v>
      </c>
      <c r="J25" s="22">
        <v>21</v>
      </c>
      <c r="K25" s="48">
        <v>42</v>
      </c>
      <c r="L25" s="11">
        <f>B25+D25+E25+G25+H25+I25+J25</f>
        <v>53</v>
      </c>
    </row>
    <row r="26" spans="1:12" x14ac:dyDescent="0.25">
      <c r="A26" s="11">
        <v>24</v>
      </c>
      <c r="B26" s="48">
        <v>0</v>
      </c>
      <c r="C26" s="44">
        <v>5</v>
      </c>
      <c r="D26" s="44">
        <v>5</v>
      </c>
      <c r="E26" s="22">
        <v>0</v>
      </c>
      <c r="F26" s="44">
        <v>5</v>
      </c>
      <c r="G26" s="44">
        <v>5</v>
      </c>
      <c r="H26" s="22">
        <v>0</v>
      </c>
      <c r="I26" s="22">
        <v>0</v>
      </c>
      <c r="J26" s="47">
        <v>64</v>
      </c>
      <c r="K26" s="48">
        <f>B26+C26+E26+F26+H26+I26+J26</f>
        <v>74</v>
      </c>
      <c r="L26" s="11">
        <f>B26+D26+E26+G26+H26+I26+J26</f>
        <v>74</v>
      </c>
    </row>
    <row r="27" spans="1:12" x14ac:dyDescent="0.25">
      <c r="A27" s="11">
        <v>25</v>
      </c>
      <c r="B27" s="48">
        <v>0</v>
      </c>
      <c r="C27" s="44"/>
      <c r="D27" s="44"/>
      <c r="E27" s="50" t="s">
        <v>32</v>
      </c>
      <c r="F27" s="44"/>
      <c r="G27" s="44"/>
      <c r="H27" s="22"/>
      <c r="I27" s="22"/>
      <c r="J27" s="22"/>
      <c r="K27" s="48">
        <f>SUM(K3:K26)</f>
        <v>1186</v>
      </c>
      <c r="L27" s="11">
        <f>SUM(L3:L26)</f>
        <v>1285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this first</vt:lpstr>
      <vt:lpstr>K2PD training program</vt:lpstr>
      <vt:lpstr>mileage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llaws7</dc:creator>
  <cp:lastModifiedBy>lorraine</cp:lastModifiedBy>
  <cp:lastPrinted>2016-12-22T06:40:05Z</cp:lastPrinted>
  <dcterms:created xsi:type="dcterms:W3CDTF">2014-01-18T06:24:37Z</dcterms:created>
  <dcterms:modified xsi:type="dcterms:W3CDTF">2018-03-16T20:07:36Z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