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Lorraine\Documents\DR 20180107\Other\Squads and Clinics\Training programs\2019\"/>
    </mc:Choice>
  </mc:AlternateContent>
  <xr:revisionPtr revIDLastSave="0" documentId="13_ncr:1_{33DA2424-2402-4520-89C2-C1EF67974ABC}" xr6:coauthVersionLast="45" xr6:coauthVersionMax="45" xr10:uidLastSave="{00000000-0000-0000-0000-000000000000}"/>
  <bookViews>
    <workbookView xWindow="-120" yWindow="-120" windowWidth="20730" windowHeight="11160" activeTab="1" xr2:uid="{00000000-000D-0000-FFFF-FFFF00000000}"/>
  </bookViews>
  <sheets>
    <sheet name="Read this first" sheetId="10" r:id="rId1"/>
    <sheet name="K2PD training program" sheetId="9" r:id="rId2"/>
    <sheet name="mileage" sheetId="11"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9" l="1"/>
  <c r="I19" i="9"/>
  <c r="I4" i="11"/>
  <c r="J4" i="11"/>
  <c r="I5" i="11"/>
  <c r="J5" i="11"/>
  <c r="I6" i="11"/>
  <c r="J6" i="11"/>
  <c r="I7" i="11"/>
  <c r="J7" i="11"/>
  <c r="I8" i="11"/>
  <c r="J8" i="11"/>
  <c r="I9" i="11"/>
  <c r="J9" i="11"/>
  <c r="I10" i="11"/>
  <c r="J10" i="11"/>
  <c r="I11" i="11"/>
  <c r="J11" i="11"/>
  <c r="I12" i="11"/>
  <c r="J12" i="11"/>
  <c r="I13" i="11"/>
  <c r="J13" i="11"/>
  <c r="I14" i="11"/>
  <c r="J14" i="11"/>
  <c r="I15" i="11"/>
  <c r="J15" i="11"/>
  <c r="I16" i="11"/>
  <c r="J16" i="11"/>
  <c r="I17" i="11"/>
  <c r="J17" i="11"/>
  <c r="I18" i="11"/>
  <c r="J18" i="11"/>
  <c r="I19" i="11"/>
  <c r="J19" i="11"/>
  <c r="I20" i="11"/>
  <c r="J20" i="11"/>
  <c r="I21" i="11"/>
  <c r="J21" i="11"/>
  <c r="I22" i="11"/>
  <c r="J22" i="11"/>
  <c r="I23" i="11"/>
  <c r="J23" i="11"/>
  <c r="I24" i="11"/>
  <c r="J24" i="11"/>
  <c r="I25" i="11"/>
  <c r="J25" i="11"/>
  <c r="I26" i="11"/>
  <c r="J26" i="11"/>
  <c r="I27" i="11"/>
  <c r="J27" i="11"/>
  <c r="I28" i="11"/>
  <c r="J28" i="11"/>
  <c r="I29" i="11"/>
  <c r="J29" i="11"/>
  <c r="J3" i="11"/>
  <c r="I3" i="11"/>
  <c r="I30" i="11" l="1"/>
  <c r="J30" i="11"/>
  <c r="BB5" i="9"/>
  <c r="BA5" i="9"/>
  <c r="BB4" i="9"/>
  <c r="BA4" i="9"/>
  <c r="BA6" i="9" l="1"/>
  <c r="BB6" i="9"/>
</calcChain>
</file>

<file path=xl/sharedStrings.xml><?xml version="1.0" encoding="utf-8"?>
<sst xmlns="http://schemas.openxmlformats.org/spreadsheetml/2006/main" count="139" uniqueCount="87">
  <si>
    <t>Tue</t>
  </si>
  <si>
    <t>Wed</t>
  </si>
  <si>
    <t>Thu</t>
  </si>
  <si>
    <t>Sat</t>
  </si>
  <si>
    <t xml:space="preserve"> </t>
  </si>
  <si>
    <t>Wk</t>
  </si>
  <si>
    <t>Date</t>
  </si>
  <si>
    <t>Rest</t>
  </si>
  <si>
    <t>RACE</t>
  </si>
  <si>
    <t>10 (60)</t>
  </si>
  <si>
    <t>Total for the week (min)</t>
  </si>
  <si>
    <t>Total for the week (max)</t>
  </si>
  <si>
    <t>Dinner</t>
  </si>
  <si>
    <t>Novice 1 K2PD Training Schedule</t>
  </si>
  <si>
    <t>Sun, long runs</t>
  </si>
  <si>
    <t>H  6-8</t>
  </si>
  <si>
    <t>E 5</t>
  </si>
  <si>
    <t>E 5 (30)</t>
  </si>
  <si>
    <t>T  8-10</t>
  </si>
  <si>
    <t>E 8 (60)</t>
  </si>
  <si>
    <t>M  8-10</t>
  </si>
  <si>
    <t>I  8-10</t>
  </si>
  <si>
    <t>E 8</t>
  </si>
  <si>
    <t>T  10-12</t>
  </si>
  <si>
    <t>H  8-10</t>
  </si>
  <si>
    <t>E 6</t>
  </si>
  <si>
    <t>M  10-12</t>
  </si>
  <si>
    <t>I  8-12</t>
  </si>
  <si>
    <t>H  8-12</t>
  </si>
  <si>
    <t>M 12 (80)</t>
  </si>
  <si>
    <t>H 8</t>
  </si>
  <si>
    <t>T 8</t>
  </si>
  <si>
    <t>I 8</t>
  </si>
  <si>
    <t>Bump Track</t>
  </si>
  <si>
    <t>13th MMM Mile</t>
  </si>
  <si>
    <t>K2PD 64km RACE</t>
  </si>
  <si>
    <t>Total mileage:</t>
  </si>
  <si>
    <t>E  8</t>
  </si>
  <si>
    <t>Follow your own journey. Once you get out there and do your race, you will soon realise that despite everything you’ve read and been told, you still need to ‘figure things out for yourself’. Enjoy the challenge and grow.</t>
  </si>
  <si>
    <t>You can count yourself lucky and tick off having completed your first race when you:</t>
  </si>
  <si>
    <t>Read this first before you start your training program</t>
  </si>
  <si>
    <t>Rest on Mondays &amp; Fridays.</t>
  </si>
  <si>
    <t>14 (100)</t>
  </si>
  <si>
    <t>12 (70)</t>
  </si>
  <si>
    <t>10 (70)</t>
  </si>
  <si>
    <t>NOVICE Ultra Marathon Training Schedule</t>
  </si>
  <si>
    <t>26 (220)</t>
  </si>
  <si>
    <t xml:space="preserve">32 (4hrs) </t>
  </si>
  <si>
    <t>24 (200)</t>
  </si>
  <si>
    <t xml:space="preserve">36km </t>
  </si>
  <si>
    <t xml:space="preserve">21.1km </t>
  </si>
  <si>
    <t>M 21 (120)</t>
  </si>
  <si>
    <t>42.2km (6hrs)</t>
  </si>
  <si>
    <t>E  10</t>
  </si>
  <si>
    <t>E  10-12</t>
  </si>
  <si>
    <t>Virtual Paws on the Path</t>
  </si>
  <si>
    <t>Virtual Dynamic in a Dress #1</t>
  </si>
  <si>
    <t>Cairns Marathon training run https://www.facebook.com/events/2731661216883216/</t>
  </si>
  <si>
    <t>3M3D / Cairns Marathon / Fig Tree Half Marathon / Lake Morris Road Race</t>
  </si>
  <si>
    <t>Dynamic in a Dress #2</t>
  </si>
  <si>
    <t>Dynamic in a Dress #3</t>
  </si>
  <si>
    <t>E = Easy</t>
  </si>
  <si>
    <t>I =  Intervals</t>
  </si>
  <si>
    <t>H = hills</t>
  </si>
  <si>
    <t>T = tempo</t>
  </si>
  <si>
    <t xml:space="preserve">12 (70) </t>
  </si>
  <si>
    <t>M = marathon pace</t>
  </si>
  <si>
    <t>Fundamental tips that will get you to the start line of your race – AND through to the finish line so you can collect your medal.</t>
  </si>
  <si>
    <t>This program can only be used if you have 10 weeks or more before race day.</t>
  </si>
  <si>
    <r>
      <t xml:space="preserve">·         </t>
    </r>
    <r>
      <rPr>
        <sz val="12"/>
        <color rgb="FF000000"/>
        <rFont val="Calibri"/>
        <family val="2"/>
        <scheme val="minor"/>
      </rPr>
      <t>Consider what your goal is and keep a clear focus on what you are trying to achieve.</t>
    </r>
  </si>
  <si>
    <t>·         Enjoy yourself. Don’t overthink things and don’t get too obsessed about your training.</t>
  </si>
  <si>
    <t>·         Use the run/walk method – even on race day.</t>
  </si>
  <si>
    <t>·         Rest is essential. It is recommended that you not run at all on the allocated rest days. Get a good night's sleep as often as possible.</t>
  </si>
  <si>
    <t>·         Use the training guide as a GUIDE. Change the days around to suit your own life/work/family.</t>
  </si>
  <si>
    <t>·         Run with proper form. Do the technique training if you want to learn how to run efficiently.</t>
  </si>
  <si>
    <t>·         Use your long runs to imitate what you will eat, drink and wear on race day.</t>
  </si>
  <si>
    <t>·         Speed work is not essential, nor recommended, if you are a novice runner.</t>
  </si>
  <si>
    <t>·         If you are going to do interval training (i.e. speed work and tempo running), remember to include a 2-3km warm up and 2km cooldown. For interval training (often set for Tuesdays), the pace is 'uncomfortably fast, but not sprinting', whereas the tempo running is longer intervals of continuous running, also at a level harder than just a regular jog around the block.</t>
  </si>
  <si>
    <t>·         Cross training includes walking, swimming, cycling or gym work.</t>
  </si>
  <si>
    <r>
      <t xml:space="preserve">·         </t>
    </r>
    <r>
      <rPr>
        <sz val="12"/>
        <color rgb="FF000000"/>
        <rFont val="Calibri"/>
        <family val="2"/>
        <scheme val="minor"/>
      </rPr>
      <t>ALL other races you do leading up to your target event are training runs. DON’T race them. You will pay for it because you will not be able to get back into your training as quickly as you need to.</t>
    </r>
  </si>
  <si>
    <t>·         If possible train on the same terrain as your race - i.e. dirt roads</t>
  </si>
  <si>
    <t>·         Enlist your family or friends to support you – get them to volunteer at the race.</t>
  </si>
  <si>
    <t>1.       finish the race</t>
  </si>
  <si>
    <t>2.       don't get injured</t>
  </si>
  <si>
    <t>3.       had some fun and made new friends along the way</t>
  </si>
  <si>
    <t>·         Follow your training program. Understand the differences between EASY, INTERVAL, HILLS, TEMPO and LONG RUN</t>
  </si>
  <si>
    <t>Attend the FREE Zoom coaching sessions for more details on the types of training required. Details of this is shared on the Dynamic Running Facebook event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</si>
</sst>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0" fillId="0" borderId="10" xfId="0" applyFont="1" applyBorder="1" applyAlignment="1">
      <alignment horizontal="center" vertical="center"/>
    </xf>
    <xf numFmtId="0" fontId="0" fillId="35" borderId="10" xfId="0" applyFont="1" applyFill="1" applyBorder="1" applyAlignment="1">
      <alignment horizontal="center" vertical="center" wrapText="1"/>
    </xf>
    <xf numFmtId="0" fontId="0" fillId="0" borderId="0" xfId="0" applyFont="1" applyAlignment="1">
      <alignment horizontal="center" vertical="center"/>
    </xf>
    <xf numFmtId="0" fontId="0" fillId="0" borderId="10" xfId="0" applyFont="1" applyBorder="1" applyAlignment="1">
      <alignment horizontal="center" vertical="center" wrapText="1"/>
    </xf>
    <xf numFmtId="0" fontId="0" fillId="34" borderId="10" xfId="0" applyFont="1" applyFill="1" applyBorder="1" applyAlignment="1">
      <alignment horizontal="center" vertical="center" wrapText="1"/>
    </xf>
    <xf numFmtId="0" fontId="0" fillId="35" borderId="0" xfId="0" applyFont="1" applyFill="1" applyAlignment="1">
      <alignment horizontal="center" vertical="center" wrapText="1"/>
    </xf>
    <xf numFmtId="0" fontId="16" fillId="0" borderId="0" xfId="0" applyNumberFormat="1" applyFont="1" applyAlignment="1">
      <alignment horizontal="center" vertical="center" wrapText="1"/>
    </xf>
    <xf numFmtId="14" fontId="0" fillId="0" borderId="10" xfId="0" applyNumberFormat="1" applyFont="1" applyBorder="1" applyAlignment="1">
      <alignment horizontal="center" vertical="center"/>
    </xf>
    <xf numFmtId="0" fontId="0" fillId="0" borderId="10" xfId="0" applyNumberFormat="1" applyFont="1" applyBorder="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wrapText="1"/>
    </xf>
    <xf numFmtId="0" fontId="18" fillId="34" borderId="10" xfId="0" applyNumberFormat="1" applyFont="1" applyFill="1" applyBorder="1" applyAlignment="1">
      <alignment horizontal="center" vertical="center" wrapText="1"/>
    </xf>
    <xf numFmtId="0" fontId="0" fillId="0" borderId="0" xfId="0" applyFont="1" applyAlignment="1">
      <alignment horizontal="left" vertical="center"/>
    </xf>
    <xf numFmtId="0" fontId="0" fillId="0" borderId="0" xfId="0" applyNumberFormat="1" applyFont="1" applyAlignment="1">
      <alignment horizontal="center" vertical="center" wrapText="1"/>
    </xf>
    <xf numFmtId="0" fontId="16" fillId="35" borderId="10" xfId="0" applyFont="1" applyFill="1" applyBorder="1" applyAlignment="1">
      <alignment horizontal="center" vertical="center" textRotation="90" wrapText="1"/>
    </xf>
    <xf numFmtId="0" fontId="16" fillId="35" borderId="0" xfId="0" applyFont="1" applyFill="1" applyAlignment="1">
      <alignment horizontal="left" vertical="center"/>
    </xf>
    <xf numFmtId="0" fontId="0" fillId="35" borderId="10" xfId="0" applyFont="1" applyFill="1" applyBorder="1" applyAlignment="1">
      <alignment horizontal="center" vertical="center"/>
    </xf>
    <xf numFmtId="0" fontId="0" fillId="35" borderId="0" xfId="0" applyFont="1" applyFill="1" applyAlignment="1">
      <alignment horizontal="center" vertical="center"/>
    </xf>
    <xf numFmtId="0" fontId="0" fillId="0" borderId="0" xfId="0" applyAlignment="1">
      <alignment vertical="center" wrapText="1"/>
    </xf>
    <xf numFmtId="0" fontId="0" fillId="0" borderId="14" xfId="0" applyFont="1" applyBorder="1" applyAlignment="1">
      <alignment horizontal="left" vertical="center"/>
    </xf>
    <xf numFmtId="0" fontId="16" fillId="33" borderId="12" xfId="0" applyFont="1" applyFill="1" applyBorder="1" applyAlignment="1">
      <alignment horizontal="center" vertical="center"/>
    </xf>
    <xf numFmtId="0" fontId="16" fillId="35" borderId="10" xfId="0" applyFont="1" applyFill="1" applyBorder="1" applyAlignment="1">
      <alignment horizontal="center" vertical="center"/>
    </xf>
    <xf numFmtId="0" fontId="16" fillId="35" borderId="0" xfId="0" applyFont="1" applyFill="1" applyAlignment="1">
      <alignment horizontal="center" vertical="center" wrapText="1"/>
    </xf>
    <xf numFmtId="16" fontId="0" fillId="35" borderId="10" xfId="0" applyNumberFormat="1" applyFont="1" applyFill="1" applyBorder="1" applyAlignment="1">
      <alignment horizontal="center" vertical="center"/>
    </xf>
    <xf numFmtId="0" fontId="0" fillId="0" borderId="13" xfId="0" applyFont="1" applyBorder="1" applyAlignment="1">
      <alignment horizontal="center" vertical="center"/>
    </xf>
    <xf numFmtId="0" fontId="0" fillId="35" borderId="16" xfId="0" applyFont="1" applyFill="1" applyBorder="1" applyAlignment="1">
      <alignment horizontal="center" vertical="center" wrapText="1"/>
    </xf>
    <xf numFmtId="0" fontId="0" fillId="35" borderId="16" xfId="0" applyFont="1" applyFill="1" applyBorder="1" applyAlignment="1">
      <alignment horizontal="center" vertical="center"/>
    </xf>
    <xf numFmtId="16" fontId="0" fillId="35" borderId="16" xfId="0" applyNumberFormat="1" applyFont="1" applyFill="1" applyBorder="1" applyAlignment="1">
      <alignment horizontal="center" vertical="center"/>
    </xf>
    <xf numFmtId="0" fontId="18" fillId="35" borderId="16" xfId="0" applyNumberFormat="1" applyFont="1" applyFill="1" applyBorder="1" applyAlignment="1">
      <alignment horizontal="center" vertical="center" wrapText="1"/>
    </xf>
    <xf numFmtId="0" fontId="16" fillId="35" borderId="16" xfId="0" applyFont="1" applyFill="1" applyBorder="1" applyAlignment="1">
      <alignment horizontal="right" vertical="center" wrapText="1"/>
    </xf>
    <xf numFmtId="0" fontId="16" fillId="0" borderId="0" xfId="0" applyNumberFormat="1" applyFont="1" applyFill="1" applyAlignment="1">
      <alignment horizontal="left" vertical="center" wrapText="1" indent="1"/>
    </xf>
    <xf numFmtId="0" fontId="16" fillId="0" borderId="0" xfId="0" applyFont="1" applyFill="1" applyAlignment="1">
      <alignment horizontal="left" vertical="center" wrapText="1" indent="1"/>
    </xf>
    <xf numFmtId="0" fontId="16" fillId="0" borderId="0" xfId="0" applyFont="1" applyFill="1" applyAlignment="1">
      <alignment horizontal="left" vertical="center" indent="1"/>
    </xf>
    <xf numFmtId="0" fontId="16" fillId="0" borderId="0" xfId="0" applyFont="1" applyAlignment="1">
      <alignment horizontal="left" vertical="center" indent="1"/>
    </xf>
    <xf numFmtId="0" fontId="0" fillId="0" borderId="10" xfId="0" applyNumberFormat="1" applyFont="1" applyFill="1" applyBorder="1" applyAlignment="1">
      <alignment horizontal="left" vertical="center" wrapText="1" indent="1"/>
    </xf>
    <xf numFmtId="0" fontId="0" fillId="0" borderId="10" xfId="0" applyFont="1" applyFill="1" applyBorder="1" applyAlignment="1">
      <alignment horizontal="left" vertical="center" wrapText="1" indent="1"/>
    </xf>
    <xf numFmtId="0" fontId="0" fillId="35" borderId="10" xfId="0" applyFont="1" applyFill="1" applyBorder="1" applyAlignment="1">
      <alignment horizontal="left" vertical="center" wrapText="1" indent="1"/>
    </xf>
    <xf numFmtId="0" fontId="0" fillId="0" borderId="13" xfId="0" applyFont="1" applyFill="1" applyBorder="1" applyAlignment="1">
      <alignment horizontal="left" vertical="center" indent="1"/>
    </xf>
    <xf numFmtId="0" fontId="0" fillId="0" borderId="13" xfId="0" applyFont="1" applyBorder="1" applyAlignment="1">
      <alignment horizontal="left" vertical="center" indent="1"/>
    </xf>
    <xf numFmtId="0" fontId="0" fillId="0" borderId="13" xfId="0" applyNumberFormat="1" applyFont="1" applyFill="1" applyBorder="1" applyAlignment="1">
      <alignment horizontal="left" vertical="center" wrapText="1" indent="1"/>
    </xf>
    <xf numFmtId="0" fontId="0" fillId="0" borderId="13" xfId="0" applyFont="1" applyFill="1" applyBorder="1" applyAlignment="1">
      <alignment horizontal="left" vertical="center" wrapText="1" indent="1"/>
    </xf>
    <xf numFmtId="0" fontId="0" fillId="0" borderId="10" xfId="0" applyFont="1" applyFill="1" applyBorder="1" applyAlignment="1">
      <alignment horizontal="left" vertical="center" indent="1"/>
    </xf>
    <xf numFmtId="0" fontId="18" fillId="0" borderId="10" xfId="0" applyFont="1" applyFill="1" applyBorder="1" applyAlignment="1">
      <alignment horizontal="left" vertical="center" wrapText="1" indent="1"/>
    </xf>
    <xf numFmtId="0" fontId="0" fillId="0" borderId="0" xfId="0" applyFont="1" applyFill="1" applyAlignment="1">
      <alignment horizontal="left" vertical="center" wrapText="1" indent="1"/>
    </xf>
    <xf numFmtId="0" fontId="18" fillId="0" borderId="10" xfId="0" applyNumberFormat="1" applyFont="1" applyFill="1" applyBorder="1" applyAlignment="1">
      <alignment horizontal="left" vertical="center" wrapText="1" indent="1"/>
    </xf>
    <xf numFmtId="0" fontId="0" fillId="0" borderId="10" xfId="0" applyFont="1" applyBorder="1" applyAlignment="1">
      <alignment horizontal="left" vertical="center" indent="1"/>
    </xf>
    <xf numFmtId="0" fontId="0" fillId="0" borderId="0" xfId="0" applyNumberFormat="1" applyFont="1" applyFill="1" applyAlignment="1">
      <alignment horizontal="left" vertical="center" wrapText="1" indent="1"/>
    </xf>
    <xf numFmtId="0" fontId="0" fillId="0" borderId="0" xfId="0" applyFont="1" applyFill="1" applyAlignment="1">
      <alignment horizontal="left" vertical="center" indent="1"/>
    </xf>
    <xf numFmtId="0" fontId="0" fillId="0" borderId="0" xfId="0" applyFont="1" applyAlignment="1">
      <alignment horizontal="left" vertical="center" indent="1"/>
    </xf>
    <xf numFmtId="0" fontId="16" fillId="33" borderId="12" xfId="0" applyFont="1" applyFill="1" applyBorder="1" applyAlignment="1">
      <alignment horizontal="left" vertical="center" indent="1"/>
    </xf>
    <xf numFmtId="0" fontId="16" fillId="33" borderId="12" xfId="0" applyFont="1" applyFill="1" applyBorder="1" applyAlignment="1">
      <alignment horizontal="left" vertical="center" wrapText="1" indent="1"/>
    </xf>
    <xf numFmtId="0" fontId="0" fillId="0" borderId="17" xfId="0" applyFont="1" applyBorder="1" applyAlignment="1">
      <alignment horizontal="center" vertical="center"/>
    </xf>
    <xf numFmtId="0" fontId="0" fillId="0" borderId="11" xfId="0" applyNumberFormat="1" applyFont="1" applyFill="1" applyBorder="1" applyAlignment="1">
      <alignment horizontal="left" vertical="center" wrapText="1" indent="1"/>
    </xf>
    <xf numFmtId="0" fontId="0" fillId="0" borderId="11" xfId="0" applyFont="1" applyFill="1" applyBorder="1" applyAlignment="1">
      <alignment horizontal="left" vertical="center" wrapText="1" indent="1"/>
    </xf>
    <xf numFmtId="0" fontId="0" fillId="35" borderId="11" xfId="0" applyFont="1" applyFill="1" applyBorder="1" applyAlignment="1">
      <alignment horizontal="left" vertical="center" wrapText="1" indent="1"/>
    </xf>
    <xf numFmtId="0" fontId="0" fillId="0" borderId="11" xfId="0" applyFont="1" applyFill="1" applyBorder="1" applyAlignment="1">
      <alignment horizontal="left" vertical="center" indent="1"/>
    </xf>
    <xf numFmtId="0" fontId="0" fillId="0" borderId="18" xfId="0" applyFont="1" applyBorder="1" applyAlignment="1">
      <alignment horizontal="left" vertical="center" indent="1"/>
    </xf>
    <xf numFmtId="0" fontId="0" fillId="0" borderId="19" xfId="0" applyFont="1" applyBorder="1" applyAlignment="1">
      <alignment horizontal="center" vertical="center"/>
    </xf>
    <xf numFmtId="0" fontId="0" fillId="0" borderId="20" xfId="0" applyFont="1" applyBorder="1" applyAlignment="1">
      <alignment horizontal="left" vertical="center" indent="1"/>
    </xf>
    <xf numFmtId="0" fontId="0" fillId="0" borderId="21" xfId="0" applyFont="1" applyBorder="1" applyAlignment="1">
      <alignment horizontal="center" vertical="center"/>
    </xf>
    <xf numFmtId="0" fontId="0" fillId="0" borderId="22" xfId="0" applyNumberFormat="1" applyFont="1" applyFill="1" applyBorder="1" applyAlignment="1">
      <alignment horizontal="left" vertical="center" wrapText="1" indent="1"/>
    </xf>
    <xf numFmtId="0" fontId="0" fillId="0" borderId="22" xfId="0" applyFont="1" applyFill="1" applyBorder="1" applyAlignment="1">
      <alignment horizontal="left" vertical="center" wrapText="1" indent="1"/>
    </xf>
    <xf numFmtId="0" fontId="0" fillId="0" borderId="23" xfId="0" applyFont="1" applyFill="1" applyBorder="1" applyAlignment="1">
      <alignment horizontal="left" vertical="center" indent="1"/>
    </xf>
    <xf numFmtId="0" fontId="0" fillId="0" borderId="24" xfId="0" applyFont="1" applyBorder="1" applyAlignment="1">
      <alignment horizontal="left" vertical="center" indent="1"/>
    </xf>
    <xf numFmtId="0" fontId="0" fillId="35" borderId="15" xfId="0" applyFont="1" applyFill="1" applyBorder="1" applyAlignment="1">
      <alignment horizontal="center" vertical="center" wrapText="1"/>
    </xf>
    <xf numFmtId="0" fontId="0" fillId="34" borderId="17" xfId="0" applyFont="1" applyFill="1" applyBorder="1" applyAlignment="1">
      <alignment horizontal="center" vertical="center"/>
    </xf>
    <xf numFmtId="0" fontId="0" fillId="34" borderId="11" xfId="0" applyNumberFormat="1" applyFont="1" applyFill="1" applyBorder="1" applyAlignment="1">
      <alignment horizontal="left" vertical="center" wrapText="1" indent="1"/>
    </xf>
    <xf numFmtId="0" fontId="0" fillId="34" borderId="11" xfId="0" applyFont="1" applyFill="1" applyBorder="1" applyAlignment="1">
      <alignment horizontal="left" vertical="center" wrapText="1" indent="1"/>
    </xf>
    <xf numFmtId="0" fontId="0" fillId="34" borderId="11" xfId="0" applyFont="1" applyFill="1" applyBorder="1" applyAlignment="1">
      <alignment horizontal="left" vertical="center" indent="1"/>
    </xf>
    <xf numFmtId="0" fontId="0" fillId="34" borderId="18" xfId="0" applyFont="1" applyFill="1" applyBorder="1" applyAlignment="1">
      <alignment horizontal="left" vertical="center" indent="1"/>
    </xf>
    <xf numFmtId="0" fontId="0" fillId="34" borderId="21" xfId="0" applyFont="1" applyFill="1" applyBorder="1" applyAlignment="1">
      <alignment horizontal="center" vertical="center"/>
    </xf>
    <xf numFmtId="0" fontId="0" fillId="34" borderId="22" xfId="0" applyNumberFormat="1" applyFont="1" applyFill="1" applyBorder="1" applyAlignment="1">
      <alignment horizontal="left" vertical="center" wrapText="1" indent="1"/>
    </xf>
    <xf numFmtId="0" fontId="0" fillId="34" borderId="22" xfId="0" applyFont="1" applyFill="1" applyBorder="1" applyAlignment="1">
      <alignment horizontal="left" vertical="center" wrapText="1" indent="1"/>
    </xf>
    <xf numFmtId="0" fontId="0" fillId="34" borderId="23" xfId="0" applyFont="1" applyFill="1" applyBorder="1" applyAlignment="1">
      <alignment horizontal="left" vertical="center" indent="1"/>
    </xf>
    <xf numFmtId="0" fontId="0" fillId="34" borderId="24" xfId="0" applyFont="1" applyFill="1" applyBorder="1" applyAlignment="1">
      <alignment horizontal="left" vertical="center" indent="1"/>
    </xf>
    <xf numFmtId="0" fontId="0" fillId="34" borderId="19" xfId="0" applyFont="1" applyFill="1" applyBorder="1" applyAlignment="1">
      <alignment horizontal="center" vertical="center"/>
    </xf>
    <xf numFmtId="0" fontId="0" fillId="34" borderId="10" xfId="0" applyNumberFormat="1" applyFont="1" applyFill="1" applyBorder="1" applyAlignment="1">
      <alignment horizontal="left" vertical="center" wrapText="1" indent="1"/>
    </xf>
    <xf numFmtId="0" fontId="0" fillId="34" borderId="10" xfId="0" applyFont="1" applyFill="1" applyBorder="1" applyAlignment="1">
      <alignment horizontal="left" vertical="center" wrapText="1" indent="1"/>
    </xf>
    <xf numFmtId="0" fontId="0" fillId="34" borderId="0" xfId="0" applyFont="1" applyFill="1" applyBorder="1" applyAlignment="1">
      <alignment horizontal="left" vertical="center" wrapText="1" indent="1"/>
    </xf>
    <xf numFmtId="0" fontId="0" fillId="34" borderId="13" xfId="0" applyFont="1" applyFill="1" applyBorder="1" applyAlignment="1">
      <alignment horizontal="left" vertical="center" indent="1"/>
    </xf>
    <xf numFmtId="0" fontId="0" fillId="34" borderId="20" xfId="0" applyFont="1" applyFill="1" applyBorder="1" applyAlignment="1">
      <alignment horizontal="left" vertical="center" indent="1"/>
    </xf>
    <xf numFmtId="0" fontId="0" fillId="35" borderId="21" xfId="0" applyFont="1" applyFill="1" applyBorder="1" applyAlignment="1">
      <alignment horizontal="center" vertical="center"/>
    </xf>
    <xf numFmtId="0" fontId="0" fillId="35" borderId="22" xfId="0" applyNumberFormat="1" applyFont="1" applyFill="1" applyBorder="1" applyAlignment="1">
      <alignment horizontal="left" vertical="center" wrapText="1" indent="1"/>
    </xf>
    <xf numFmtId="0" fontId="0" fillId="35" borderId="22" xfId="0" applyFont="1" applyFill="1" applyBorder="1" applyAlignment="1">
      <alignment horizontal="left" vertical="center" wrapText="1" indent="1"/>
    </xf>
    <xf numFmtId="0" fontId="0" fillId="35" borderId="23" xfId="0" applyFont="1" applyFill="1" applyBorder="1" applyAlignment="1">
      <alignment horizontal="left" vertical="center" indent="1"/>
    </xf>
    <xf numFmtId="0" fontId="0" fillId="35" borderId="24" xfId="0" applyFont="1" applyFill="1" applyBorder="1" applyAlignment="1">
      <alignment horizontal="left" vertical="center" indent="1"/>
    </xf>
    <xf numFmtId="0" fontId="0" fillId="35" borderId="17" xfId="0" applyFont="1" applyFill="1" applyBorder="1" applyAlignment="1">
      <alignment horizontal="center" vertical="center"/>
    </xf>
    <xf numFmtId="0" fontId="0" fillId="35" borderId="11" xfId="0" applyNumberFormat="1" applyFont="1" applyFill="1" applyBorder="1" applyAlignment="1">
      <alignment horizontal="left" vertical="center" wrapText="1" indent="1"/>
    </xf>
    <xf numFmtId="0" fontId="0" fillId="35" borderId="11" xfId="0" applyFont="1" applyFill="1" applyBorder="1" applyAlignment="1">
      <alignment horizontal="left" vertical="center" indent="1"/>
    </xf>
    <xf numFmtId="0" fontId="0" fillId="35" borderId="18" xfId="0" applyFont="1" applyFill="1" applyBorder="1" applyAlignment="1">
      <alignment horizontal="left" vertical="center" indent="1"/>
    </xf>
    <xf numFmtId="0" fontId="16" fillId="0" borderId="10" xfId="0" applyFont="1" applyBorder="1" applyAlignment="1">
      <alignment vertical="center" wrapText="1"/>
    </xf>
    <xf numFmtId="0" fontId="19" fillId="0" borderId="10" xfId="0" applyFont="1" applyBorder="1" applyAlignment="1">
      <alignment horizontal="center" vertical="center" wrapText="1"/>
    </xf>
    <xf numFmtId="14" fontId="0" fillId="0" borderId="10" xfId="0" applyNumberFormat="1" applyBorder="1" applyAlignment="1">
      <alignment horizontal="left" vertical="center" wrapText="1"/>
    </xf>
    <xf numFmtId="0" fontId="19" fillId="0" borderId="0" xfId="0" applyFont="1" applyAlignment="1">
      <alignment horizontal="center" vertical="center" wrapText="1"/>
    </xf>
    <xf numFmtId="0" fontId="16" fillId="35" borderId="15" xfId="0" applyFont="1" applyFill="1" applyBorder="1" applyAlignment="1">
      <alignment horizontal="center" vertical="center" wrapText="1"/>
    </xf>
    <xf numFmtId="0" fontId="0" fillId="35" borderId="15" xfId="0" applyFont="1" applyFill="1" applyBorder="1" applyAlignment="1">
      <alignment horizontal="center" vertical="center"/>
    </xf>
    <xf numFmtId="0" fontId="18" fillId="35" borderId="15" xfId="0" applyNumberFormat="1" applyFont="1" applyFill="1" applyBorder="1" applyAlignment="1">
      <alignment horizontal="center" vertical="center" wrapText="1"/>
    </xf>
    <xf numFmtId="0" fontId="0" fillId="35" borderId="25" xfId="0" applyFont="1" applyFill="1" applyBorder="1" applyAlignment="1">
      <alignment horizontal="center" vertical="center" wrapText="1"/>
    </xf>
    <xf numFmtId="0" fontId="0" fillId="34" borderId="10" xfId="0" applyFill="1" applyBorder="1" applyAlignment="1">
      <alignment vertical="center" wrapText="1"/>
    </xf>
    <xf numFmtId="0" fontId="0" fillId="0" borderId="10" xfId="0" applyBorder="1" applyAlignment="1">
      <alignment vertical="center" wrapText="1"/>
    </xf>
    <xf numFmtId="0" fontId="0" fillId="34" borderId="25" xfId="0" applyFont="1" applyFill="1" applyBorder="1" applyAlignment="1">
      <alignment horizontal="center" vertical="center" wrapText="1"/>
    </xf>
    <xf numFmtId="0" fontId="20" fillId="0" borderId="0" xfId="0" applyFont="1" applyAlignment="1">
      <alignment wrapText="1"/>
    </xf>
    <xf numFmtId="0" fontId="21" fillId="0" borderId="0" xfId="0" applyFont="1" applyAlignment="1">
      <alignment vertical="center" wrapText="1"/>
    </xf>
    <xf numFmtId="0" fontId="21" fillId="0" borderId="0" xfId="0" applyFont="1" applyAlignment="1">
      <alignment wrapText="1"/>
    </xf>
    <xf numFmtId="0" fontId="20" fillId="0" borderId="0" xfId="0" applyFont="1" applyAlignment="1">
      <alignment vertical="center" wrapText="1"/>
    </xf>
    <xf numFmtId="0" fontId="21" fillId="0" borderId="0" xfId="0" applyFont="1" applyAlignment="1">
      <alignment horizontal="left" vertical="center"/>
    </xf>
    <xf numFmtId="0" fontId="21" fillId="0" borderId="0" xfId="0" applyFont="1" applyAlignment="1">
      <alignment horizontal="left" vertical="center" wrapText="1"/>
    </xf>
    <xf numFmtId="0" fontId="22" fillId="34" borderId="0" xfId="0" applyFont="1" applyFill="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22" fillId="35" borderId="0" xfId="0" applyFont="1" applyFill="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view="pageLayout" zoomScaleNormal="100" workbookViewId="0">
      <selection activeCell="A3" sqref="A3"/>
    </sheetView>
  </sheetViews>
  <sheetFormatPr defaultColWidth="91.85546875" defaultRowHeight="15.75" x14ac:dyDescent="0.25"/>
  <cols>
    <col min="1" max="1" width="125.42578125" style="107" customWidth="1"/>
    <col min="2" max="16384" width="91.85546875" style="107"/>
  </cols>
  <sheetData>
    <row r="1" spans="1:1" s="105" customFormat="1" x14ac:dyDescent="0.25">
      <c r="A1" s="105" t="s">
        <v>40</v>
      </c>
    </row>
    <row r="2" spans="1:1" x14ac:dyDescent="0.25">
      <c r="A2" s="106" t="s">
        <v>67</v>
      </c>
    </row>
    <row r="3" spans="1:1" x14ac:dyDescent="0.25">
      <c r="A3" s="108" t="s">
        <v>68</v>
      </c>
    </row>
    <row r="4" spans="1:1" x14ac:dyDescent="0.25">
      <c r="A4" s="109" t="s">
        <v>69</v>
      </c>
    </row>
    <row r="5" spans="1:1" x14ac:dyDescent="0.25">
      <c r="A5" s="110" t="s">
        <v>70</v>
      </c>
    </row>
    <row r="6" spans="1:1" x14ac:dyDescent="0.25">
      <c r="A6" s="109" t="s">
        <v>71</v>
      </c>
    </row>
    <row r="7" spans="1:1" x14ac:dyDescent="0.25">
      <c r="A7" s="111" t="s">
        <v>85</v>
      </c>
    </row>
    <row r="8" spans="1:1" ht="31.5" x14ac:dyDescent="0.25">
      <c r="A8" s="114" t="s">
        <v>86</v>
      </c>
    </row>
    <row r="9" spans="1:1" ht="31.5" x14ac:dyDescent="0.25">
      <c r="A9" s="112" t="s">
        <v>72</v>
      </c>
    </row>
    <row r="10" spans="1:1" x14ac:dyDescent="0.25">
      <c r="A10" s="112" t="s">
        <v>73</v>
      </c>
    </row>
    <row r="11" spans="1:1" x14ac:dyDescent="0.25">
      <c r="A11" s="110" t="s">
        <v>74</v>
      </c>
    </row>
    <row r="12" spans="1:1" x14ac:dyDescent="0.25">
      <c r="A12" s="110" t="s">
        <v>75</v>
      </c>
    </row>
    <row r="13" spans="1:1" x14ac:dyDescent="0.25">
      <c r="A13" s="110" t="s">
        <v>76</v>
      </c>
    </row>
    <row r="14" spans="1:1" ht="47.25" x14ac:dyDescent="0.25">
      <c r="A14" s="110" t="s">
        <v>77</v>
      </c>
    </row>
    <row r="15" spans="1:1" x14ac:dyDescent="0.25">
      <c r="A15" s="109" t="s">
        <v>78</v>
      </c>
    </row>
    <row r="16" spans="1:1" ht="31.5" x14ac:dyDescent="0.25">
      <c r="A16" s="110" t="s">
        <v>79</v>
      </c>
    </row>
    <row r="17" spans="1:1" x14ac:dyDescent="0.25">
      <c r="A17" s="113" t="s">
        <v>80</v>
      </c>
    </row>
    <row r="18" spans="1:1" x14ac:dyDescent="0.25">
      <c r="A18" s="110" t="s">
        <v>81</v>
      </c>
    </row>
    <row r="19" spans="1:1" x14ac:dyDescent="0.25">
      <c r="A19" s="106"/>
    </row>
    <row r="20" spans="1:1" ht="31.5" x14ac:dyDescent="0.25">
      <c r="A20" s="106" t="s">
        <v>38</v>
      </c>
    </row>
    <row r="21" spans="1:1" x14ac:dyDescent="0.25">
      <c r="A21" s="106" t="s">
        <v>39</v>
      </c>
    </row>
    <row r="22" spans="1:1" x14ac:dyDescent="0.25">
      <c r="A22" s="110" t="s">
        <v>82</v>
      </c>
    </row>
    <row r="23" spans="1:1" x14ac:dyDescent="0.25">
      <c r="A23" s="110" t="s">
        <v>83</v>
      </c>
    </row>
    <row r="24" spans="1:1" x14ac:dyDescent="0.25">
      <c r="A24" s="110" t="s">
        <v>84</v>
      </c>
    </row>
  </sheetData>
  <pageMargins left="0.7" right="0.7" top="0.75" bottom="0.75" header="0.3" footer="0.3"/>
  <pageSetup paperSize="9" orientation="portrait" horizontalDpi="4294967293" verticalDpi="0" r:id="rId1"/>
  <headerFooter>
    <oddHeader>&amp;C&amp;"-,Bold"2020 K2PD Training program</oddHeader>
    <oddFooter>&amp;C@Lorraine Lawson, 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24"/>
  <sheetViews>
    <sheetView tabSelected="1" workbookViewId="0">
      <selection activeCell="J19" sqref="J19"/>
    </sheetView>
  </sheetViews>
  <sheetFormatPr defaultRowHeight="29.25" customHeight="1" x14ac:dyDescent="0.25"/>
  <cols>
    <col min="1" max="1" width="5.140625" style="97" customWidth="1"/>
    <col min="2" max="2" width="13.5703125" style="22" customWidth="1"/>
    <col min="3" max="3" width="10.42578125" style="21" customWidth="1"/>
    <col min="4" max="5" width="10.28515625" style="9" customWidth="1"/>
    <col min="6" max="6" width="10.85546875" style="9" customWidth="1"/>
    <col min="7" max="7" width="15.28515625" style="9" customWidth="1"/>
    <col min="8" max="8" width="20.7109375" style="22" customWidth="1"/>
    <col min="9" max="9" width="8" style="21" customWidth="1"/>
    <col min="10" max="10" width="8.7109375" style="21" customWidth="1"/>
    <col min="11" max="38" width="9.140625" style="13"/>
    <col min="39" max="39" width="6.85546875" style="6" customWidth="1"/>
    <col min="40" max="40" width="12.140625" style="6" customWidth="1"/>
    <col min="41" max="41" width="9.140625" style="6"/>
    <col min="42" max="43" width="7.5703125" style="17" customWidth="1"/>
    <col min="44" max="44" width="7.5703125" style="14" customWidth="1"/>
    <col min="45" max="46" width="7.5703125" style="17" customWidth="1"/>
    <col min="47" max="47" width="7.5703125" style="14" customWidth="1"/>
    <col min="48" max="48" width="8.42578125" style="14" customWidth="1"/>
    <col min="49" max="49" width="7.5703125" style="14" customWidth="1"/>
    <col min="50" max="50" width="8.5703125" style="14" customWidth="1"/>
    <col min="51" max="51" width="22.5703125" style="14" customWidth="1"/>
    <col min="52" max="52" width="11.5703125" style="14" customWidth="1"/>
    <col min="53" max="54" width="9.140625" style="6"/>
    <col min="55" max="16384" width="9.140625" style="13"/>
  </cols>
  <sheetData>
    <row r="1" spans="1:54" s="2" customFormat="1" ht="21" customHeight="1" x14ac:dyDescent="0.25">
      <c r="A1" s="97"/>
      <c r="B1" s="22"/>
      <c r="C1" s="1" t="s">
        <v>45</v>
      </c>
      <c r="D1" s="26"/>
      <c r="E1" s="26"/>
      <c r="F1" s="26"/>
      <c r="G1" s="26"/>
      <c r="H1" s="22"/>
      <c r="I1" s="19"/>
      <c r="J1" s="19"/>
      <c r="AM1" s="1" t="s">
        <v>13</v>
      </c>
      <c r="AP1" s="10"/>
      <c r="AQ1" s="10"/>
      <c r="AR1" s="3"/>
      <c r="AS1" s="10"/>
      <c r="AT1" s="10"/>
      <c r="AU1" s="3" t="s">
        <v>4</v>
      </c>
      <c r="AV1" s="3"/>
      <c r="AW1" s="3"/>
      <c r="AX1" s="3"/>
      <c r="AY1" s="3"/>
      <c r="AZ1" s="3"/>
      <c r="BA1" s="1"/>
      <c r="BB1" s="1"/>
    </row>
    <row r="2" spans="1:54" s="2" customFormat="1" ht="20.25" customHeight="1" x14ac:dyDescent="0.25">
      <c r="A2" s="97"/>
      <c r="B2" s="22"/>
      <c r="C2" s="23" t="s">
        <v>41</v>
      </c>
      <c r="D2" s="26"/>
      <c r="E2" s="26"/>
      <c r="F2" s="26"/>
      <c r="G2" s="26"/>
      <c r="H2" s="22"/>
      <c r="I2" s="19"/>
      <c r="J2" s="19"/>
      <c r="AM2" s="1"/>
      <c r="AP2" s="10"/>
      <c r="AQ2" s="10"/>
      <c r="AR2" s="3"/>
      <c r="AS2" s="10"/>
      <c r="AT2" s="10"/>
      <c r="AU2" s="3"/>
      <c r="AV2" s="3"/>
      <c r="AW2" s="3"/>
      <c r="AX2" s="3"/>
      <c r="AY2" s="3"/>
      <c r="AZ2" s="3"/>
      <c r="BA2" s="1"/>
      <c r="BB2" s="1"/>
    </row>
    <row r="3" spans="1:54" ht="80.25" customHeight="1" x14ac:dyDescent="0.25">
      <c r="A3" s="95" t="s">
        <v>5</v>
      </c>
      <c r="B3" s="25" t="s">
        <v>6</v>
      </c>
      <c r="C3" s="25" t="s">
        <v>0</v>
      </c>
      <c r="D3" s="25" t="s">
        <v>1</v>
      </c>
      <c r="E3" s="25" t="s">
        <v>2</v>
      </c>
      <c r="F3" s="25" t="s">
        <v>3</v>
      </c>
      <c r="G3" s="98" t="s">
        <v>14</v>
      </c>
      <c r="H3" s="94"/>
      <c r="I3" s="18" t="s">
        <v>10</v>
      </c>
      <c r="J3" s="18" t="s">
        <v>11</v>
      </c>
      <c r="AM3" s="13"/>
      <c r="AN3" s="13"/>
      <c r="AO3" s="13"/>
      <c r="AP3" s="13"/>
      <c r="AQ3" s="13"/>
      <c r="AR3" s="13"/>
      <c r="AS3" s="13"/>
      <c r="AT3" s="13"/>
      <c r="AU3" s="13"/>
      <c r="AV3" s="13"/>
      <c r="AW3" s="13"/>
      <c r="AX3" s="13"/>
      <c r="AY3" s="13"/>
      <c r="AZ3" s="13"/>
      <c r="BA3" s="13"/>
      <c r="BB3" s="13"/>
    </row>
    <row r="4" spans="1:54" ht="29.25" customHeight="1" x14ac:dyDescent="0.25">
      <c r="A4" s="95">
        <v>1</v>
      </c>
      <c r="B4" s="96">
        <v>43969</v>
      </c>
      <c r="C4" s="27" t="s">
        <v>15</v>
      </c>
      <c r="D4" s="5" t="s">
        <v>25</v>
      </c>
      <c r="E4" s="5" t="s">
        <v>18</v>
      </c>
      <c r="F4" s="20" t="s">
        <v>43</v>
      </c>
      <c r="G4" s="99" t="s">
        <v>48</v>
      </c>
      <c r="H4" s="102" t="s">
        <v>55</v>
      </c>
      <c r="I4" s="20">
        <v>55</v>
      </c>
      <c r="J4" s="20">
        <v>59</v>
      </c>
      <c r="AM4" s="4">
        <v>18</v>
      </c>
      <c r="AN4" s="11">
        <v>42226</v>
      </c>
      <c r="AO4" s="4" t="s">
        <v>7</v>
      </c>
      <c r="AP4" s="12">
        <v>8</v>
      </c>
      <c r="AQ4" s="12">
        <v>8</v>
      </c>
      <c r="AR4" s="7">
        <v>6</v>
      </c>
      <c r="AS4" s="12">
        <v>8</v>
      </c>
      <c r="AT4" s="12">
        <v>8</v>
      </c>
      <c r="AU4" s="7">
        <v>0</v>
      </c>
      <c r="AV4" s="7">
        <v>10</v>
      </c>
      <c r="AW4" s="7">
        <v>70</v>
      </c>
      <c r="AX4" s="5">
        <v>10</v>
      </c>
      <c r="AY4" s="5" t="s">
        <v>33</v>
      </c>
      <c r="AZ4" s="5">
        <v>70</v>
      </c>
      <c r="BA4" s="4">
        <f t="shared" ref="BA4:BA5" si="0">AP4+AR4+AS4+AU4+AV4+AX4</f>
        <v>42</v>
      </c>
      <c r="BB4" s="4">
        <f t="shared" ref="BB4:BB5" si="1">AQ4+AR4+AT4+AU4+AV4+AX4</f>
        <v>42</v>
      </c>
    </row>
    <row r="5" spans="1:54" ht="29.25" customHeight="1" x14ac:dyDescent="0.25">
      <c r="A5" s="95">
        <v>2</v>
      </c>
      <c r="B5" s="96">
        <v>43976</v>
      </c>
      <c r="C5" s="27" t="s">
        <v>21</v>
      </c>
      <c r="D5" s="5" t="s">
        <v>25</v>
      </c>
      <c r="E5" s="5" t="s">
        <v>23</v>
      </c>
      <c r="F5" s="5" t="s">
        <v>65</v>
      </c>
      <c r="G5" s="100" t="s">
        <v>51</v>
      </c>
      <c r="H5" s="103"/>
      <c r="I5" s="20">
        <v>59</v>
      </c>
      <c r="J5" s="20">
        <v>63</v>
      </c>
      <c r="AM5" s="4">
        <v>19</v>
      </c>
      <c r="AN5" s="11">
        <v>42233</v>
      </c>
      <c r="AO5" s="15" t="s">
        <v>34</v>
      </c>
      <c r="AP5" s="12">
        <v>5</v>
      </c>
      <c r="AQ5" s="12">
        <v>5</v>
      </c>
      <c r="AR5" s="7">
        <v>0</v>
      </c>
      <c r="AS5" s="12">
        <v>5</v>
      </c>
      <c r="AT5" s="12">
        <v>5</v>
      </c>
      <c r="AU5" s="7">
        <v>0</v>
      </c>
      <c r="AV5" s="7">
        <v>0</v>
      </c>
      <c r="AW5" s="7">
        <v>0</v>
      </c>
      <c r="AX5" s="14">
        <v>64</v>
      </c>
      <c r="AY5" s="8" t="s">
        <v>8</v>
      </c>
      <c r="AZ5" s="7"/>
      <c r="BA5" s="4">
        <f t="shared" si="0"/>
        <v>74</v>
      </c>
      <c r="BB5" s="4">
        <f t="shared" si="1"/>
        <v>74</v>
      </c>
    </row>
    <row r="6" spans="1:54" ht="29.25" customHeight="1" x14ac:dyDescent="0.25">
      <c r="A6" s="95">
        <v>3</v>
      </c>
      <c r="B6" s="96">
        <v>43983</v>
      </c>
      <c r="C6" s="27" t="s">
        <v>24</v>
      </c>
      <c r="D6" s="5" t="s">
        <v>25</v>
      </c>
      <c r="E6" s="5" t="s">
        <v>26</v>
      </c>
      <c r="F6" s="20" t="s">
        <v>42</v>
      </c>
      <c r="G6" s="68" t="s">
        <v>46</v>
      </c>
      <c r="H6" s="103"/>
      <c r="I6" s="20">
        <v>64</v>
      </c>
      <c r="J6" s="20">
        <v>68</v>
      </c>
      <c r="AM6" s="4">
        <v>20</v>
      </c>
      <c r="AN6" s="11">
        <v>42240</v>
      </c>
      <c r="AO6" s="4"/>
      <c r="AP6" s="12"/>
      <c r="AQ6" s="12"/>
      <c r="AR6" s="15" t="s">
        <v>12</v>
      </c>
      <c r="AS6" s="12"/>
      <c r="AT6" s="12"/>
      <c r="AU6" s="7"/>
      <c r="AV6" s="7"/>
      <c r="AW6" s="7"/>
      <c r="AX6" s="7"/>
      <c r="AY6" s="7"/>
      <c r="AZ6" s="7"/>
      <c r="BA6" s="4">
        <f>SUM(BA4:BA4)</f>
        <v>42</v>
      </c>
      <c r="BB6" s="4">
        <f>SUM(BB4:BB4)</f>
        <v>42</v>
      </c>
    </row>
    <row r="7" spans="1:54" ht="29.25" customHeight="1" x14ac:dyDescent="0.25">
      <c r="A7" s="95">
        <v>4</v>
      </c>
      <c r="B7" s="96">
        <v>43990</v>
      </c>
      <c r="C7" s="27" t="s">
        <v>37</v>
      </c>
      <c r="D7" s="5" t="s">
        <v>25</v>
      </c>
      <c r="E7" s="5" t="s">
        <v>53</v>
      </c>
      <c r="F7" s="5" t="s">
        <v>17</v>
      </c>
      <c r="G7" s="68" t="s">
        <v>50</v>
      </c>
      <c r="H7" s="102" t="s">
        <v>56</v>
      </c>
      <c r="I7" s="20">
        <v>50</v>
      </c>
      <c r="J7" s="20">
        <v>50</v>
      </c>
      <c r="AM7" s="16"/>
    </row>
    <row r="8" spans="1:54" ht="29.25" customHeight="1" x14ac:dyDescent="0.25">
      <c r="A8" s="95">
        <v>5</v>
      </c>
      <c r="B8" s="96">
        <v>43997</v>
      </c>
      <c r="C8" s="27" t="s">
        <v>24</v>
      </c>
      <c r="D8" s="5" t="s">
        <v>22</v>
      </c>
      <c r="E8" s="5" t="s">
        <v>23</v>
      </c>
      <c r="F8" s="5" t="s">
        <v>17</v>
      </c>
      <c r="G8" s="100" t="s">
        <v>47</v>
      </c>
      <c r="H8" s="103"/>
      <c r="I8" s="20">
        <v>63</v>
      </c>
      <c r="J8" s="20">
        <v>67</v>
      </c>
    </row>
    <row r="9" spans="1:54" ht="29.25" customHeight="1" x14ac:dyDescent="0.25">
      <c r="A9" s="95">
        <v>6</v>
      </c>
      <c r="B9" s="96">
        <v>44004</v>
      </c>
      <c r="C9" s="27" t="s">
        <v>27</v>
      </c>
      <c r="D9" s="5" t="s">
        <v>25</v>
      </c>
      <c r="E9" s="5" t="s">
        <v>23</v>
      </c>
      <c r="F9" s="5" t="s">
        <v>17</v>
      </c>
      <c r="G9" s="68" t="s">
        <v>48</v>
      </c>
      <c r="H9" s="102" t="s">
        <v>57</v>
      </c>
      <c r="I9" s="20">
        <v>53</v>
      </c>
      <c r="J9" s="20">
        <v>59</v>
      </c>
    </row>
    <row r="10" spans="1:54" ht="29.25" customHeight="1" x14ac:dyDescent="0.25">
      <c r="A10" s="95">
        <v>7</v>
      </c>
      <c r="B10" s="96">
        <v>44011</v>
      </c>
      <c r="C10" s="27" t="s">
        <v>28</v>
      </c>
      <c r="D10" s="5" t="s">
        <v>25</v>
      </c>
      <c r="E10" s="5" t="s">
        <v>26</v>
      </c>
      <c r="F10" s="5" t="s">
        <v>17</v>
      </c>
      <c r="G10" s="68" t="s">
        <v>44</v>
      </c>
      <c r="H10" s="103"/>
      <c r="I10" s="20">
        <v>39</v>
      </c>
      <c r="J10" s="20">
        <v>45</v>
      </c>
    </row>
    <row r="11" spans="1:54" ht="29.25" customHeight="1" x14ac:dyDescent="0.25">
      <c r="A11" s="95">
        <v>8</v>
      </c>
      <c r="B11" s="96">
        <v>44018</v>
      </c>
      <c r="C11" s="27" t="s">
        <v>27</v>
      </c>
      <c r="D11" s="5" t="s">
        <v>25</v>
      </c>
      <c r="E11" s="5" t="s">
        <v>23</v>
      </c>
      <c r="F11" s="68" t="s">
        <v>7</v>
      </c>
      <c r="G11" s="68" t="s">
        <v>52</v>
      </c>
      <c r="H11" s="102" t="s">
        <v>58</v>
      </c>
      <c r="I11" s="20">
        <v>66</v>
      </c>
      <c r="J11" s="20">
        <v>72</v>
      </c>
    </row>
    <row r="12" spans="1:54" ht="29.25" customHeight="1" x14ac:dyDescent="0.25">
      <c r="A12" s="95">
        <v>9</v>
      </c>
      <c r="B12" s="96">
        <v>44025</v>
      </c>
      <c r="C12" s="27" t="s">
        <v>28</v>
      </c>
      <c r="D12" s="5" t="s">
        <v>25</v>
      </c>
      <c r="E12" s="5" t="s">
        <v>23</v>
      </c>
      <c r="F12" s="5" t="s">
        <v>19</v>
      </c>
      <c r="G12" s="68" t="s">
        <v>50</v>
      </c>
      <c r="H12" s="102" t="s">
        <v>59</v>
      </c>
      <c r="I12" s="20">
        <v>63</v>
      </c>
      <c r="J12" s="20">
        <v>48</v>
      </c>
    </row>
    <row r="13" spans="1:54" ht="29.25" customHeight="1" x14ac:dyDescent="0.25">
      <c r="A13" s="95">
        <v>10</v>
      </c>
      <c r="B13" s="96">
        <v>44032</v>
      </c>
      <c r="C13" s="27" t="s">
        <v>22</v>
      </c>
      <c r="D13" s="5" t="s">
        <v>22</v>
      </c>
      <c r="E13" s="5" t="s">
        <v>54</v>
      </c>
      <c r="F13" s="5" t="s">
        <v>17</v>
      </c>
      <c r="G13" s="68" t="s">
        <v>9</v>
      </c>
      <c r="H13" s="103"/>
      <c r="I13" s="20">
        <v>41</v>
      </c>
      <c r="J13" s="20">
        <v>43</v>
      </c>
    </row>
    <row r="14" spans="1:54" ht="29.25" customHeight="1" x14ac:dyDescent="0.25">
      <c r="A14" s="95">
        <v>11</v>
      </c>
      <c r="B14" s="96">
        <v>44039</v>
      </c>
      <c r="C14" s="27" t="s">
        <v>28</v>
      </c>
      <c r="D14" s="5" t="s">
        <v>25</v>
      </c>
      <c r="E14" s="5" t="s">
        <v>20</v>
      </c>
      <c r="F14" s="5" t="s">
        <v>29</v>
      </c>
      <c r="G14" s="5" t="s">
        <v>44</v>
      </c>
      <c r="H14" s="13"/>
      <c r="I14" s="20">
        <v>44</v>
      </c>
      <c r="J14" s="20">
        <v>50</v>
      </c>
    </row>
    <row r="15" spans="1:54" ht="29.25" customHeight="1" x14ac:dyDescent="0.25">
      <c r="A15" s="95">
        <v>12</v>
      </c>
      <c r="B15" s="96">
        <v>44046</v>
      </c>
      <c r="C15" s="27" t="s">
        <v>27</v>
      </c>
      <c r="D15" s="5" t="s">
        <v>25</v>
      </c>
      <c r="E15" s="5" t="s">
        <v>18</v>
      </c>
      <c r="F15" s="5" t="s">
        <v>17</v>
      </c>
      <c r="G15" s="101" t="s">
        <v>49</v>
      </c>
      <c r="H15" s="103"/>
      <c r="I15" s="20">
        <v>63</v>
      </c>
      <c r="J15" s="20">
        <v>69</v>
      </c>
    </row>
    <row r="16" spans="1:54" ht="29.25" customHeight="1" x14ac:dyDescent="0.25">
      <c r="A16" s="95">
        <v>13</v>
      </c>
      <c r="B16" s="96">
        <v>44053</v>
      </c>
      <c r="C16" s="27" t="s">
        <v>30</v>
      </c>
      <c r="D16" s="5" t="s">
        <v>25</v>
      </c>
      <c r="E16" s="5" t="s">
        <v>31</v>
      </c>
      <c r="F16" s="5" t="s">
        <v>17</v>
      </c>
      <c r="G16" s="68" t="s">
        <v>50</v>
      </c>
      <c r="H16" s="102" t="s">
        <v>60</v>
      </c>
      <c r="I16" s="20">
        <v>48</v>
      </c>
      <c r="J16" s="20">
        <v>48</v>
      </c>
    </row>
    <row r="17" spans="1:10" ht="29.25" customHeight="1" x14ac:dyDescent="0.25">
      <c r="A17" s="95">
        <v>14</v>
      </c>
      <c r="B17" s="96">
        <v>44060</v>
      </c>
      <c r="C17" s="27" t="s">
        <v>32</v>
      </c>
      <c r="D17" s="5" t="s">
        <v>25</v>
      </c>
      <c r="E17" s="5" t="s">
        <v>22</v>
      </c>
      <c r="F17" s="5" t="s">
        <v>17</v>
      </c>
      <c r="G17" s="9" t="s">
        <v>44</v>
      </c>
      <c r="H17" s="94"/>
      <c r="I17" s="20">
        <v>37</v>
      </c>
      <c r="J17" s="20">
        <v>37</v>
      </c>
    </row>
    <row r="18" spans="1:10" ht="29.25" customHeight="1" x14ac:dyDescent="0.25">
      <c r="A18" s="95">
        <v>15</v>
      </c>
      <c r="B18" s="96">
        <v>44067</v>
      </c>
      <c r="C18" s="27" t="s">
        <v>16</v>
      </c>
      <c r="D18" s="5" t="s">
        <v>7</v>
      </c>
      <c r="E18" s="5" t="s">
        <v>16</v>
      </c>
      <c r="F18" s="5" t="s">
        <v>7</v>
      </c>
      <c r="G18" s="104" t="s">
        <v>35</v>
      </c>
      <c r="H18" s="103"/>
      <c r="I18" s="20">
        <v>74</v>
      </c>
      <c r="J18" s="20">
        <v>74</v>
      </c>
    </row>
    <row r="19" spans="1:10" ht="29.25" customHeight="1" x14ac:dyDescent="0.25">
      <c r="C19" s="31"/>
      <c r="D19" s="32"/>
      <c r="E19" s="32"/>
      <c r="F19" s="29"/>
      <c r="G19" s="33" t="s">
        <v>36</v>
      </c>
      <c r="I19" s="30">
        <f>SUM(I4:I18)</f>
        <v>819</v>
      </c>
      <c r="J19" s="30">
        <f>SUM(J4:J18)</f>
        <v>852</v>
      </c>
    </row>
    <row r="20" spans="1:10" ht="18" customHeight="1" x14ac:dyDescent="0.25">
      <c r="B20" s="22" t="s">
        <v>61</v>
      </c>
    </row>
    <row r="21" spans="1:10" ht="18" customHeight="1" x14ac:dyDescent="0.25">
      <c r="B21" s="22" t="s">
        <v>62</v>
      </c>
    </row>
    <row r="22" spans="1:10" ht="18" customHeight="1" x14ac:dyDescent="0.25">
      <c r="B22" s="22" t="s">
        <v>63</v>
      </c>
    </row>
    <row r="23" spans="1:10" ht="18" customHeight="1" x14ac:dyDescent="0.25">
      <c r="B23" s="22" t="s">
        <v>64</v>
      </c>
    </row>
    <row r="24" spans="1:10" ht="29.25" customHeight="1" x14ac:dyDescent="0.25">
      <c r="B24" s="22" t="s">
        <v>66</v>
      </c>
    </row>
  </sheetData>
  <pageMargins left="0.23622047244094491" right="0.23622047244094491" top="0.15748031496062992" bottom="0.15748031496062992" header="0.31496062992125984" footer="0.31496062992125984"/>
  <pageSetup paperSize="9" orientation="landscape" horizontalDpi="4294967293" verticalDpi="0" r:id="rId1"/>
  <headerFooter>
    <oddFooter>&amp;C@Lorraine Lawson,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
  <sheetViews>
    <sheetView topLeftCell="A15" workbookViewId="0">
      <selection activeCell="H21" sqref="H21"/>
    </sheetView>
  </sheetViews>
  <sheetFormatPr defaultRowHeight="18.75" customHeight="1" x14ac:dyDescent="0.25"/>
  <cols>
    <col min="1" max="1" width="6.85546875" style="6" customWidth="1"/>
    <col min="2" max="3" width="12.5703125" style="50" customWidth="1"/>
    <col min="4" max="4" width="12.5703125" style="47" customWidth="1"/>
    <col min="5" max="6" width="12.5703125" style="50" customWidth="1"/>
    <col min="7" max="8" width="12.5703125" style="47" customWidth="1"/>
    <col min="9" max="9" width="12.5703125" style="51" customWidth="1"/>
    <col min="10" max="10" width="12.5703125" style="52" customWidth="1"/>
  </cols>
  <sheetData>
    <row r="1" spans="1:10" ht="18.75" customHeight="1" x14ac:dyDescent="0.25">
      <c r="A1" s="1" t="s">
        <v>13</v>
      </c>
      <c r="B1" s="34"/>
      <c r="C1" s="34"/>
      <c r="D1" s="35"/>
      <c r="E1" s="34"/>
      <c r="F1" s="34"/>
      <c r="G1" s="35"/>
      <c r="H1" s="35"/>
      <c r="I1" s="36"/>
      <c r="J1" s="37"/>
    </row>
    <row r="2" spans="1:10" ht="18.75" customHeight="1" thickBot="1" x14ac:dyDescent="0.3">
      <c r="A2" s="24" t="s">
        <v>5</v>
      </c>
      <c r="B2" s="53" t="s">
        <v>0</v>
      </c>
      <c r="C2" s="53" t="s">
        <v>0</v>
      </c>
      <c r="D2" s="53" t="s">
        <v>1</v>
      </c>
      <c r="E2" s="53" t="s">
        <v>2</v>
      </c>
      <c r="F2" s="53" t="s">
        <v>2</v>
      </c>
      <c r="G2" s="53" t="s">
        <v>3</v>
      </c>
      <c r="H2" s="54" t="s">
        <v>14</v>
      </c>
      <c r="I2" s="54" t="s">
        <v>10</v>
      </c>
      <c r="J2" s="54" t="s">
        <v>11</v>
      </c>
    </row>
    <row r="3" spans="1:10" ht="18.75" customHeight="1" x14ac:dyDescent="0.25">
      <c r="A3" s="55">
        <v>1</v>
      </c>
      <c r="B3" s="56">
        <v>6</v>
      </c>
      <c r="C3" s="56">
        <v>8</v>
      </c>
      <c r="D3" s="57">
        <v>5</v>
      </c>
      <c r="E3" s="56">
        <v>8</v>
      </c>
      <c r="F3" s="56">
        <v>8</v>
      </c>
      <c r="G3" s="57">
        <v>5</v>
      </c>
      <c r="H3" s="58">
        <v>10</v>
      </c>
      <c r="I3" s="59">
        <f>B3+D3+E3+G3+H3</f>
        <v>34</v>
      </c>
      <c r="J3" s="60">
        <f>+C3+D3+F3+G3+H3</f>
        <v>36</v>
      </c>
    </row>
    <row r="4" spans="1:10" ht="18.75" customHeight="1" x14ac:dyDescent="0.25">
      <c r="A4" s="61">
        <v>2</v>
      </c>
      <c r="B4" s="38">
        <v>6</v>
      </c>
      <c r="C4" s="38">
        <v>8</v>
      </c>
      <c r="D4" s="39">
        <v>5</v>
      </c>
      <c r="E4" s="38">
        <v>8</v>
      </c>
      <c r="F4" s="38">
        <v>8</v>
      </c>
      <c r="G4" s="39">
        <v>5</v>
      </c>
      <c r="H4" s="40">
        <v>12</v>
      </c>
      <c r="I4" s="41">
        <f t="shared" ref="I4:I29" si="0">B4+D4+E4+G4+H4</f>
        <v>36</v>
      </c>
      <c r="J4" s="62">
        <f t="shared" ref="J4:J29" si="1">+C4+D4+F4+G4+H4</f>
        <v>38</v>
      </c>
    </row>
    <row r="5" spans="1:10" ht="18.75" customHeight="1" x14ac:dyDescent="0.25">
      <c r="A5" s="61">
        <v>3</v>
      </c>
      <c r="B5" s="38">
        <v>6</v>
      </c>
      <c r="C5" s="38">
        <v>8</v>
      </c>
      <c r="D5" s="39">
        <v>5</v>
      </c>
      <c r="E5" s="38">
        <v>8</v>
      </c>
      <c r="F5" s="38">
        <v>8</v>
      </c>
      <c r="G5" s="39">
        <v>5</v>
      </c>
      <c r="H5" s="40">
        <v>14</v>
      </c>
      <c r="I5" s="41">
        <f t="shared" si="0"/>
        <v>38</v>
      </c>
      <c r="J5" s="62">
        <f t="shared" si="1"/>
        <v>40</v>
      </c>
    </row>
    <row r="6" spans="1:10" ht="18.75" customHeight="1" x14ac:dyDescent="0.25">
      <c r="A6" s="61">
        <v>4</v>
      </c>
      <c r="B6" s="43">
        <v>6</v>
      </c>
      <c r="C6" s="43">
        <v>8</v>
      </c>
      <c r="D6" s="44">
        <v>5</v>
      </c>
      <c r="E6" s="43">
        <v>8</v>
      </c>
      <c r="F6" s="43">
        <v>8</v>
      </c>
      <c r="G6" s="44">
        <v>5</v>
      </c>
      <c r="H6" s="44">
        <v>15</v>
      </c>
      <c r="I6" s="41">
        <f t="shared" si="0"/>
        <v>39</v>
      </c>
      <c r="J6" s="62">
        <f t="shared" si="1"/>
        <v>41</v>
      </c>
    </row>
    <row r="7" spans="1:10" ht="18.75" customHeight="1" x14ac:dyDescent="0.25">
      <c r="A7" s="61">
        <v>5</v>
      </c>
      <c r="B7" s="38">
        <v>6</v>
      </c>
      <c r="C7" s="38">
        <v>8</v>
      </c>
      <c r="D7" s="39">
        <v>5</v>
      </c>
      <c r="E7" s="38">
        <v>8</v>
      </c>
      <c r="F7" s="38">
        <v>8</v>
      </c>
      <c r="G7" s="38">
        <v>5</v>
      </c>
      <c r="H7" s="39">
        <v>17</v>
      </c>
      <c r="I7" s="41">
        <f t="shared" si="0"/>
        <v>41</v>
      </c>
      <c r="J7" s="62">
        <f t="shared" si="1"/>
        <v>43</v>
      </c>
    </row>
    <row r="8" spans="1:10" ht="18.75" customHeight="1" thickBot="1" x14ac:dyDescent="0.3">
      <c r="A8" s="63">
        <v>6</v>
      </c>
      <c r="B8" s="64">
        <v>6</v>
      </c>
      <c r="C8" s="64">
        <v>8</v>
      </c>
      <c r="D8" s="65">
        <v>5</v>
      </c>
      <c r="E8" s="64">
        <v>8</v>
      </c>
      <c r="F8" s="64">
        <v>8</v>
      </c>
      <c r="G8" s="64">
        <v>5</v>
      </c>
      <c r="H8" s="65">
        <v>21</v>
      </c>
      <c r="I8" s="66">
        <f t="shared" si="0"/>
        <v>45</v>
      </c>
      <c r="J8" s="67">
        <f t="shared" si="1"/>
        <v>47</v>
      </c>
    </row>
    <row r="9" spans="1:10" ht="18.75" customHeight="1" x14ac:dyDescent="0.25">
      <c r="A9" s="55">
        <v>7</v>
      </c>
      <c r="B9" s="59">
        <v>6</v>
      </c>
      <c r="C9" s="59">
        <v>8</v>
      </c>
      <c r="D9" s="59">
        <v>5</v>
      </c>
      <c r="E9" s="59">
        <v>8</v>
      </c>
      <c r="F9" s="59">
        <v>8</v>
      </c>
      <c r="G9" s="59">
        <v>5</v>
      </c>
      <c r="H9" s="59">
        <v>18</v>
      </c>
      <c r="I9" s="59">
        <f t="shared" si="0"/>
        <v>42</v>
      </c>
      <c r="J9" s="60">
        <f t="shared" si="1"/>
        <v>44</v>
      </c>
    </row>
    <row r="10" spans="1:10" ht="18.75" customHeight="1" x14ac:dyDescent="0.25">
      <c r="A10" s="61">
        <v>8</v>
      </c>
      <c r="B10" s="45">
        <v>6</v>
      </c>
      <c r="C10" s="45">
        <v>8</v>
      </c>
      <c r="D10" s="45">
        <v>5</v>
      </c>
      <c r="E10" s="45">
        <v>8</v>
      </c>
      <c r="F10" s="45">
        <v>8</v>
      </c>
      <c r="G10" s="45">
        <v>5</v>
      </c>
      <c r="H10" s="45">
        <v>18</v>
      </c>
      <c r="I10" s="41">
        <f t="shared" si="0"/>
        <v>42</v>
      </c>
      <c r="J10" s="62">
        <f t="shared" si="1"/>
        <v>44</v>
      </c>
    </row>
    <row r="11" spans="1:10" ht="18.75" customHeight="1" x14ac:dyDescent="0.25">
      <c r="A11" s="61">
        <v>9</v>
      </c>
      <c r="B11" s="38">
        <v>6</v>
      </c>
      <c r="C11" s="38">
        <v>8</v>
      </c>
      <c r="D11" s="39">
        <v>5</v>
      </c>
      <c r="E11" s="38">
        <v>8</v>
      </c>
      <c r="F11" s="38">
        <v>10</v>
      </c>
      <c r="G11" s="39">
        <v>5</v>
      </c>
      <c r="H11" s="46">
        <v>10</v>
      </c>
      <c r="I11" s="41">
        <f t="shared" si="0"/>
        <v>34</v>
      </c>
      <c r="J11" s="62">
        <f t="shared" si="1"/>
        <v>38</v>
      </c>
    </row>
    <row r="12" spans="1:10" ht="18.75" customHeight="1" x14ac:dyDescent="0.25">
      <c r="A12" s="61">
        <v>10</v>
      </c>
      <c r="B12" s="38">
        <v>6</v>
      </c>
      <c r="C12" s="38">
        <v>8</v>
      </c>
      <c r="D12" s="39">
        <v>5</v>
      </c>
      <c r="E12" s="38">
        <v>8</v>
      </c>
      <c r="F12" s="38">
        <v>10</v>
      </c>
      <c r="G12" s="39">
        <v>0</v>
      </c>
      <c r="H12" s="39">
        <v>21</v>
      </c>
      <c r="I12" s="41">
        <f t="shared" si="0"/>
        <v>40</v>
      </c>
      <c r="J12" s="62">
        <f t="shared" si="1"/>
        <v>44</v>
      </c>
    </row>
    <row r="13" spans="1:10" ht="18.75" customHeight="1" x14ac:dyDescent="0.25">
      <c r="A13" s="79">
        <v>11</v>
      </c>
      <c r="B13" s="80">
        <v>6</v>
      </c>
      <c r="C13" s="80">
        <v>8</v>
      </c>
      <c r="D13" s="81">
        <v>5</v>
      </c>
      <c r="E13" s="80">
        <v>8</v>
      </c>
      <c r="F13" s="80">
        <v>8</v>
      </c>
      <c r="G13" s="81">
        <v>5</v>
      </c>
      <c r="H13" s="82">
        <v>10</v>
      </c>
      <c r="I13" s="83">
        <f t="shared" si="0"/>
        <v>34</v>
      </c>
      <c r="J13" s="84">
        <f t="shared" si="1"/>
        <v>36</v>
      </c>
    </row>
    <row r="14" spans="1:10" ht="18.75" customHeight="1" thickBot="1" x14ac:dyDescent="0.3">
      <c r="A14" s="85">
        <v>12</v>
      </c>
      <c r="B14" s="86">
        <v>6</v>
      </c>
      <c r="C14" s="86">
        <v>8</v>
      </c>
      <c r="D14" s="87">
        <v>5</v>
      </c>
      <c r="E14" s="86">
        <v>8</v>
      </c>
      <c r="F14" s="86">
        <v>10</v>
      </c>
      <c r="G14" s="87">
        <v>5</v>
      </c>
      <c r="H14" s="65">
        <v>23</v>
      </c>
      <c r="I14" s="66">
        <f t="shared" si="0"/>
        <v>47</v>
      </c>
      <c r="J14" s="67">
        <f t="shared" si="1"/>
        <v>51</v>
      </c>
    </row>
    <row r="15" spans="1:10" ht="18.75" customHeight="1" x14ac:dyDescent="0.25">
      <c r="A15" s="55">
        <v>13</v>
      </c>
      <c r="B15" s="56">
        <v>6</v>
      </c>
      <c r="C15" s="56">
        <v>8</v>
      </c>
      <c r="D15" s="57">
        <v>5</v>
      </c>
      <c r="E15" s="56">
        <v>8</v>
      </c>
      <c r="F15" s="56">
        <v>10</v>
      </c>
      <c r="G15" s="57">
        <v>12</v>
      </c>
      <c r="H15" s="57">
        <v>24</v>
      </c>
      <c r="I15" s="59">
        <f t="shared" si="0"/>
        <v>55</v>
      </c>
      <c r="J15" s="60">
        <f t="shared" si="1"/>
        <v>59</v>
      </c>
    </row>
    <row r="16" spans="1:10" ht="18.75" customHeight="1" x14ac:dyDescent="0.25">
      <c r="A16" s="61">
        <v>14</v>
      </c>
      <c r="B16" s="38">
        <v>8</v>
      </c>
      <c r="C16" s="38">
        <v>10</v>
      </c>
      <c r="D16" s="39">
        <v>8</v>
      </c>
      <c r="E16" s="38">
        <v>10</v>
      </c>
      <c r="F16" s="38">
        <v>12</v>
      </c>
      <c r="G16" s="39">
        <v>12</v>
      </c>
      <c r="H16" s="39">
        <v>21</v>
      </c>
      <c r="I16" s="41">
        <f t="shared" si="0"/>
        <v>59</v>
      </c>
      <c r="J16" s="62">
        <f t="shared" si="1"/>
        <v>63</v>
      </c>
    </row>
    <row r="17" spans="1:10" ht="18.75" customHeight="1" x14ac:dyDescent="0.25">
      <c r="A17" s="61">
        <v>15</v>
      </c>
      <c r="B17" s="38">
        <v>8</v>
      </c>
      <c r="C17" s="38">
        <v>10</v>
      </c>
      <c r="D17" s="39">
        <v>6</v>
      </c>
      <c r="E17" s="38">
        <v>10</v>
      </c>
      <c r="F17" s="38">
        <v>12</v>
      </c>
      <c r="G17" s="39">
        <v>14</v>
      </c>
      <c r="H17" s="39">
        <v>26</v>
      </c>
      <c r="I17" s="41">
        <f t="shared" si="0"/>
        <v>64</v>
      </c>
      <c r="J17" s="62">
        <f t="shared" si="1"/>
        <v>68</v>
      </c>
    </row>
    <row r="18" spans="1:10" ht="18.75" customHeight="1" x14ac:dyDescent="0.25">
      <c r="A18" s="79">
        <v>16</v>
      </c>
      <c r="B18" s="80">
        <v>8</v>
      </c>
      <c r="C18" s="80">
        <v>8</v>
      </c>
      <c r="D18" s="81">
        <v>6</v>
      </c>
      <c r="E18" s="80">
        <v>10</v>
      </c>
      <c r="F18" s="80">
        <v>10</v>
      </c>
      <c r="G18" s="81">
        <v>5</v>
      </c>
      <c r="H18" s="81">
        <v>16</v>
      </c>
      <c r="I18" s="83">
        <f t="shared" si="0"/>
        <v>45</v>
      </c>
      <c r="J18" s="84">
        <f t="shared" si="1"/>
        <v>45</v>
      </c>
    </row>
    <row r="19" spans="1:10" ht="18.75" customHeight="1" x14ac:dyDescent="0.25">
      <c r="A19" s="61">
        <v>17</v>
      </c>
      <c r="B19" s="38">
        <v>8</v>
      </c>
      <c r="C19" s="38">
        <v>10</v>
      </c>
      <c r="D19" s="39">
        <v>8</v>
      </c>
      <c r="E19" s="38">
        <v>10</v>
      </c>
      <c r="F19" s="38">
        <v>12</v>
      </c>
      <c r="G19" s="39">
        <v>5</v>
      </c>
      <c r="H19" s="39">
        <v>32</v>
      </c>
      <c r="I19" s="41">
        <f t="shared" si="0"/>
        <v>63</v>
      </c>
      <c r="J19" s="62">
        <f t="shared" si="1"/>
        <v>67</v>
      </c>
    </row>
    <row r="20" spans="1:10" ht="18.75" customHeight="1" thickBot="1" x14ac:dyDescent="0.3">
      <c r="A20" s="85">
        <v>18</v>
      </c>
      <c r="B20" s="86">
        <v>8</v>
      </c>
      <c r="C20" s="86">
        <v>12</v>
      </c>
      <c r="D20" s="87">
        <v>6</v>
      </c>
      <c r="E20" s="86">
        <v>10</v>
      </c>
      <c r="F20" s="86">
        <v>12</v>
      </c>
      <c r="G20" s="87">
        <v>5</v>
      </c>
      <c r="H20" s="87">
        <v>24</v>
      </c>
      <c r="I20" s="88">
        <f t="shared" si="0"/>
        <v>53</v>
      </c>
      <c r="J20" s="89">
        <f t="shared" si="1"/>
        <v>59</v>
      </c>
    </row>
    <row r="21" spans="1:10" ht="18.75" customHeight="1" x14ac:dyDescent="0.25">
      <c r="A21" s="90">
        <v>19</v>
      </c>
      <c r="B21" s="91">
        <v>8</v>
      </c>
      <c r="C21" s="91">
        <v>12</v>
      </c>
      <c r="D21" s="58">
        <v>6</v>
      </c>
      <c r="E21" s="91">
        <v>10</v>
      </c>
      <c r="F21" s="91">
        <v>12</v>
      </c>
      <c r="G21" s="58">
        <v>5</v>
      </c>
      <c r="H21" s="58">
        <v>10</v>
      </c>
      <c r="I21" s="92">
        <f t="shared" si="0"/>
        <v>39</v>
      </c>
      <c r="J21" s="93">
        <f t="shared" si="1"/>
        <v>45</v>
      </c>
    </row>
    <row r="22" spans="1:10" ht="18.75" customHeight="1" x14ac:dyDescent="0.25">
      <c r="A22" s="79">
        <v>20</v>
      </c>
      <c r="B22" s="80">
        <v>8</v>
      </c>
      <c r="C22" s="80">
        <v>12</v>
      </c>
      <c r="D22" s="81">
        <v>6</v>
      </c>
      <c r="E22" s="80">
        <v>10</v>
      </c>
      <c r="F22" s="80">
        <v>12</v>
      </c>
      <c r="G22" s="81">
        <v>8</v>
      </c>
      <c r="H22" s="81">
        <v>10</v>
      </c>
      <c r="I22" s="83">
        <f t="shared" si="0"/>
        <v>42</v>
      </c>
      <c r="J22" s="84">
        <f t="shared" si="1"/>
        <v>48</v>
      </c>
    </row>
    <row r="23" spans="1:10" ht="18.75" customHeight="1" x14ac:dyDescent="0.25">
      <c r="A23" s="61">
        <v>21</v>
      </c>
      <c r="B23" s="38">
        <v>8</v>
      </c>
      <c r="C23" s="38">
        <v>12</v>
      </c>
      <c r="D23" s="39">
        <v>6</v>
      </c>
      <c r="E23" s="38">
        <v>10</v>
      </c>
      <c r="F23" s="38">
        <v>12</v>
      </c>
      <c r="G23" s="39">
        <v>0</v>
      </c>
      <c r="H23" s="39">
        <v>42</v>
      </c>
      <c r="I23" s="41">
        <f t="shared" si="0"/>
        <v>66</v>
      </c>
      <c r="J23" s="62">
        <f t="shared" si="1"/>
        <v>72</v>
      </c>
    </row>
    <row r="24" spans="1:10" ht="18.75" customHeight="1" x14ac:dyDescent="0.25">
      <c r="A24" s="61">
        <v>22</v>
      </c>
      <c r="B24" s="38">
        <v>8</v>
      </c>
      <c r="C24" s="38">
        <v>8</v>
      </c>
      <c r="D24" s="39">
        <v>8</v>
      </c>
      <c r="E24" s="38">
        <v>10</v>
      </c>
      <c r="F24" s="38">
        <v>12</v>
      </c>
      <c r="G24" s="39">
        <v>5</v>
      </c>
      <c r="H24" s="39">
        <v>10</v>
      </c>
      <c r="I24" s="41">
        <f t="shared" si="0"/>
        <v>41</v>
      </c>
      <c r="J24" s="62">
        <f t="shared" si="1"/>
        <v>43</v>
      </c>
    </row>
    <row r="25" spans="1:10" ht="18.75" customHeight="1" x14ac:dyDescent="0.25">
      <c r="A25" s="61">
        <v>23</v>
      </c>
      <c r="B25" s="38">
        <v>8</v>
      </c>
      <c r="C25" s="38">
        <v>12</v>
      </c>
      <c r="D25" s="39">
        <v>6</v>
      </c>
      <c r="E25" s="38">
        <v>8</v>
      </c>
      <c r="F25" s="38">
        <v>10</v>
      </c>
      <c r="G25" s="39">
        <v>12</v>
      </c>
      <c r="H25" s="39">
        <v>21</v>
      </c>
      <c r="I25" s="41">
        <f t="shared" si="0"/>
        <v>55</v>
      </c>
      <c r="J25" s="62">
        <f t="shared" si="1"/>
        <v>61</v>
      </c>
    </row>
    <row r="26" spans="1:10" ht="18.75" customHeight="1" thickBot="1" x14ac:dyDescent="0.3">
      <c r="A26" s="63">
        <v>24</v>
      </c>
      <c r="B26" s="64">
        <v>8</v>
      </c>
      <c r="C26" s="64">
        <v>12</v>
      </c>
      <c r="D26" s="65">
        <v>6</v>
      </c>
      <c r="E26" s="64">
        <v>8</v>
      </c>
      <c r="F26" s="64">
        <v>10</v>
      </c>
      <c r="G26" s="65">
        <v>5</v>
      </c>
      <c r="H26" s="65">
        <v>36</v>
      </c>
      <c r="I26" s="66">
        <f t="shared" si="0"/>
        <v>63</v>
      </c>
      <c r="J26" s="67">
        <f t="shared" si="1"/>
        <v>69</v>
      </c>
    </row>
    <row r="27" spans="1:10" ht="18.75" customHeight="1" x14ac:dyDescent="0.25">
      <c r="A27" s="69">
        <v>25</v>
      </c>
      <c r="B27" s="70">
        <v>8</v>
      </c>
      <c r="C27" s="70">
        <v>8</v>
      </c>
      <c r="D27" s="71">
        <v>6</v>
      </c>
      <c r="E27" s="70">
        <v>8</v>
      </c>
      <c r="F27" s="70">
        <v>8</v>
      </c>
      <c r="G27" s="71">
        <v>5</v>
      </c>
      <c r="H27" s="71">
        <v>10</v>
      </c>
      <c r="I27" s="72">
        <f t="shared" si="0"/>
        <v>37</v>
      </c>
      <c r="J27" s="73">
        <f t="shared" si="1"/>
        <v>37</v>
      </c>
    </row>
    <row r="28" spans="1:10" ht="18.75" customHeight="1" thickBot="1" x14ac:dyDescent="0.3">
      <c r="A28" s="74">
        <v>26</v>
      </c>
      <c r="B28" s="75">
        <v>8</v>
      </c>
      <c r="C28" s="75">
        <v>8</v>
      </c>
      <c r="D28" s="76">
        <v>6</v>
      </c>
      <c r="E28" s="75">
        <v>8</v>
      </c>
      <c r="F28" s="75">
        <v>8</v>
      </c>
      <c r="G28" s="76">
        <v>5</v>
      </c>
      <c r="H28" s="76">
        <v>10</v>
      </c>
      <c r="I28" s="77">
        <f t="shared" si="0"/>
        <v>37</v>
      </c>
      <c r="J28" s="78">
        <f t="shared" si="1"/>
        <v>37</v>
      </c>
    </row>
    <row r="29" spans="1:10" ht="18.75" customHeight="1" x14ac:dyDescent="0.25">
      <c r="A29" s="28">
        <v>27</v>
      </c>
      <c r="B29" s="43">
        <v>5</v>
      </c>
      <c r="C29" s="43">
        <v>5</v>
      </c>
      <c r="D29" s="44">
        <v>0</v>
      </c>
      <c r="E29" s="43">
        <v>5</v>
      </c>
      <c r="F29" s="43">
        <v>5</v>
      </c>
      <c r="G29" s="44">
        <v>0</v>
      </c>
      <c r="H29" s="47">
        <v>64</v>
      </c>
      <c r="I29" s="41">
        <f t="shared" si="0"/>
        <v>74</v>
      </c>
      <c r="J29" s="42">
        <f t="shared" si="1"/>
        <v>74</v>
      </c>
    </row>
    <row r="30" spans="1:10" ht="18.75" customHeight="1" x14ac:dyDescent="0.25">
      <c r="A30" s="4"/>
      <c r="B30" s="38"/>
      <c r="C30" s="38"/>
      <c r="D30" s="48"/>
      <c r="E30" s="38"/>
      <c r="F30" s="38"/>
      <c r="G30" s="39"/>
      <c r="H30" s="39"/>
      <c r="I30" s="45">
        <f>SUM(I6:I29)</f>
        <v>1157</v>
      </c>
      <c r="J30" s="49">
        <f>SUM(J6:J29)</f>
        <v>1235</v>
      </c>
    </row>
  </sheetData>
  <pageMargins left="0.11811023622047245" right="0.11811023622047245" top="0.15748031496062992" bottom="0.15748031496062992" header="0.31496062992125984" footer="0.31496062992125984"/>
  <pageSetup paperSize="9" orientation="landscape" horizontalDpi="4294967293" verticalDpi="0" r:id="rId1"/>
  <headerFooter>
    <oddFooter>&amp;C@Lorraine Lawson 2019</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this first</vt:lpstr>
      <vt:lpstr>K2PD training program</vt:lpstr>
      <vt:lpstr>mileage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llaws7</dc:creator>
  <cp:lastModifiedBy>Lorraine</cp:lastModifiedBy>
  <cp:lastPrinted>2019-01-06T20:59:40Z</cp:lastPrinted>
  <dcterms:created xsi:type="dcterms:W3CDTF">2014-01-18T06:24:37Z</dcterms:created>
  <dcterms:modified xsi:type="dcterms:W3CDTF">2020-05-19T20:22:51Z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